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анк аппарат\Асил\Зулфия\Қарор 2021 1 чорак\"/>
    </mc:Choice>
  </mc:AlternateContent>
  <xr:revisionPtr revIDLastSave="0" documentId="13_ncr:1_{A0FD3616-8C4D-4DB2-8699-B136BFAAD90F}" xr6:coauthVersionLast="37" xr6:coauthVersionMax="37" xr10:uidLastSave="{00000000-0000-0000-0000-000000000000}"/>
  <bookViews>
    <workbookView xWindow="0" yWindow="90" windowWidth="15360" windowHeight="7455" xr2:uid="{00000000-000D-0000-FFFF-FFFF00000000}"/>
  </bookViews>
  <sheets>
    <sheet name="Рейтинг" sheetId="3" r:id="rId1"/>
  </sheets>
  <definedNames>
    <definedName name="_xlnm._FilterDatabase" localSheetId="0" hidden="1">Рейтинг!$A$9:$L$9</definedName>
    <definedName name="_xlnm.Print_Titles" localSheetId="0">Рейтинг!$5:$9</definedName>
    <definedName name="_xlnm.Print_Area" localSheetId="0">Рейтинг!$A$1:$Q$30</definedName>
  </definedNames>
  <calcPr calcId="179021"/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12" i="3"/>
  <c r="K30" i="3"/>
  <c r="I30" i="3"/>
  <c r="C30" i="3"/>
  <c r="D30" i="3" s="1"/>
  <c r="K29" i="3"/>
  <c r="I29" i="3"/>
  <c r="C29" i="3"/>
  <c r="D29" i="3" s="1"/>
  <c r="K27" i="3"/>
  <c r="I27" i="3"/>
  <c r="C27" i="3"/>
  <c r="D27" i="3" s="1"/>
  <c r="K28" i="3"/>
  <c r="I28" i="3"/>
  <c r="C28" i="3"/>
  <c r="D28" i="3" s="1"/>
  <c r="K23" i="3"/>
  <c r="I23" i="3"/>
  <c r="C23" i="3"/>
  <c r="D23" i="3" s="1"/>
  <c r="K24" i="3"/>
  <c r="I24" i="3"/>
  <c r="C24" i="3"/>
  <c r="D24" i="3" s="1"/>
  <c r="K22" i="3"/>
  <c r="I22" i="3"/>
  <c r="C22" i="3"/>
  <c r="D22" i="3" s="1"/>
  <c r="L22" i="3" s="1"/>
  <c r="K25" i="3"/>
  <c r="I25" i="3"/>
  <c r="C25" i="3"/>
  <c r="D25" i="3" s="1"/>
  <c r="L25" i="3" s="1"/>
  <c r="K26" i="3"/>
  <c r="I26" i="3"/>
  <c r="C26" i="3"/>
  <c r="D26" i="3" s="1"/>
  <c r="K17" i="3"/>
  <c r="I17" i="3"/>
  <c r="L17" i="3" s="1"/>
  <c r="C17" i="3"/>
  <c r="K16" i="3"/>
  <c r="I16" i="3"/>
  <c r="L16" i="3" s="1"/>
  <c r="C16" i="3"/>
  <c r="K15" i="3"/>
  <c r="I15" i="3"/>
  <c r="C15" i="3"/>
  <c r="D15" i="3" s="1"/>
  <c r="K20" i="3"/>
  <c r="I20" i="3"/>
  <c r="C20" i="3"/>
  <c r="D20" i="3" s="1"/>
  <c r="K19" i="3"/>
  <c r="I19" i="3"/>
  <c r="C19" i="3"/>
  <c r="K18" i="3"/>
  <c r="I18" i="3"/>
  <c r="C18" i="3"/>
  <c r="D18" i="3" s="1"/>
  <c r="L18" i="3" s="1"/>
  <c r="K14" i="3"/>
  <c r="I14" i="3"/>
  <c r="C14" i="3"/>
  <c r="K13" i="3"/>
  <c r="I13" i="3"/>
  <c r="C13" i="3"/>
  <c r="K12" i="3"/>
  <c r="I12" i="3"/>
  <c r="C12" i="3"/>
  <c r="K21" i="3"/>
  <c r="I21" i="3"/>
  <c r="C21" i="3"/>
  <c r="D21" i="3" s="1"/>
  <c r="L21" i="3" s="1"/>
  <c r="K11" i="3"/>
  <c r="I11" i="3"/>
  <c r="C11" i="3"/>
  <c r="K10" i="3"/>
  <c r="I10" i="3"/>
  <c r="C10" i="3"/>
  <c r="B8" i="3"/>
  <c r="C8" i="3" s="1"/>
  <c r="D8" i="3" s="1"/>
  <c r="E8" i="3" s="1"/>
  <c r="L20" i="3" l="1"/>
  <c r="L29" i="3"/>
  <c r="L14" i="3"/>
  <c r="L15" i="3"/>
  <c r="L28" i="3"/>
  <c r="L12" i="3"/>
  <c r="L13" i="3"/>
  <c r="L19" i="3"/>
  <c r="L24" i="3"/>
  <c r="L27" i="3"/>
  <c r="L26" i="3"/>
  <c r="L23" i="3"/>
  <c r="L30" i="3"/>
  <c r="J8" i="3"/>
  <c r="K8" i="3" s="1"/>
  <c r="L8" i="3" s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<sst xmlns="http://schemas.openxmlformats.org/spreadsheetml/2006/main" count="50" uniqueCount="46">
  <si>
    <t>№</t>
  </si>
  <si>
    <t>Банк номи</t>
  </si>
  <si>
    <t>Юқори турувчи идоралар орқали келган мурожаатлар</t>
  </si>
  <si>
    <t>Тўғридан тўғри келган мурожа-атлар</t>
  </si>
  <si>
    <t>Кўриб чиқиш муддати ўтган мурожаатлар (жами балдан айрилади)</t>
  </si>
  <si>
    <t>такрорий мурожаатлар (жами балдан айрилади)</t>
  </si>
  <si>
    <t>Банк рейтинги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</si>
  <si>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</si>
  <si>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</si>
  <si>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</si>
  <si>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</si>
  <si>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</si>
  <si>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</si>
  <si>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</si>
  <si>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</si>
  <si>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</si>
  <si>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</si>
  <si>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</si>
  <si>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</si>
  <si>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</si>
  <si>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</si>
  <si>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</si>
  <si>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</si>
  <si>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</si>
  <si>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</si>
  <si>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</si>
  <si>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</si>
  <si>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</si>
  <si>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</si>
  <si>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</si>
  <si>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</si>
  <si>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</si>
  <si>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</si>
  <si>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</si>
  <si>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</si>
  <si>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</si>
  <si>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r>
      <t>Жами мурожаат 
(Ҳар ойда битта филиалга 2 дона мурожаат лимит) 
3</t>
    </r>
    <r>
      <rPr>
        <b/>
        <i/>
        <sz val="12"/>
        <color theme="1"/>
        <rFont val="Arial"/>
        <family val="2"/>
        <charset val="204"/>
      </rPr>
      <t xml:space="preserve"> ой = 6 та
бал бериш 100 дан оширилмайди</t>
    </r>
  </si>
  <si>
    <t>6та/(5+7)*100</t>
  </si>
  <si>
    <t>5*0,8</t>
  </si>
  <si>
    <t>79-60</t>
  </si>
  <si>
    <t>59-40</t>
  </si>
  <si>
    <t>39-20</t>
  </si>
  <si>
    <t>19-0</t>
  </si>
  <si>
    <t>01.04.2021 йил ҳолатига</t>
  </si>
  <si>
    <t>12=4-6-9-11</t>
  </si>
  <si>
    <t>"Туронбанк" АТБ тизимига 2021 йил 1 чорак якуни бўйича жисмоний ва юридик шахслардан келиб тушган жами мурожаатлар таҳлили бўйича филиаллар рейтинги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</si>
</sst>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center" vertical="center"/>
    </xf>
    <xf numFmtId="165" fontId="3" fillId="3" borderId="11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165" fontId="3" fillId="5" borderId="1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3" fillId="8" borderId="11" xfId="1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2 2" xfId="4" xr:uid="{00000000-0005-0000-0000-000003000000}"/>
    <cellStyle name="Обычный 2 2 2 2" xfId="5" xr:uid="{00000000-0005-0000-0000-000004000000}"/>
    <cellStyle name="Обычный 3" xfId="6" xr:uid="{00000000-0005-0000-0000-000005000000}"/>
    <cellStyle name="Финансовый" xfId="1" builtinId="3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tabSelected="1" view="pageBreakPreview" zoomScale="60" zoomScaleNormal="70" zoomScalePageLayoutView="55" workbookViewId="0">
      <pane xSplit="2" ySplit="9" topLeftCell="C10" activePane="bottomRight" state="frozen"/>
      <selection activeCell="H17" sqref="H17"/>
      <selection pane="topRight" activeCell="H17" sqref="H17"/>
      <selection pane="bottomLeft" activeCell="H17" sqref="H17"/>
      <selection pane="bottomRight" activeCell="T25" sqref="T25"/>
    </sheetView>
  </sheetViews>
  <sheetFormatPr defaultRowHeight="15.75" x14ac:dyDescent="0.25"/>
  <cols>
    <col min="1" max="1" width="4.28515625" style="1" customWidth="1"/>
    <col min="2" max="2" width="27.7109375" style="1" customWidth="1"/>
    <col min="3" max="3" width="13.5703125" style="2" customWidth="1"/>
    <col min="4" max="4" width="18.42578125" style="3" customWidth="1"/>
    <col min="5" max="6" width="18" style="2" customWidth="1"/>
    <col min="7" max="7" width="14.140625" style="4" customWidth="1"/>
    <col min="8" max="8" width="10.5703125" style="1" bestFit="1" customWidth="1"/>
    <col min="9" max="9" width="9.7109375" style="18" customWidth="1"/>
    <col min="10" max="10" width="10.5703125" style="1" bestFit="1" customWidth="1"/>
    <col min="11" max="11" width="8.85546875" style="18" customWidth="1"/>
    <col min="12" max="12" width="14.5703125" style="1" customWidth="1"/>
    <col min="13" max="16384" width="9.140625" style="1"/>
  </cols>
  <sheetData>
    <row r="1" spans="1:16" ht="15.75" customHeight="1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21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1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6" x14ac:dyDescent="0.25">
      <c r="A4" s="2"/>
      <c r="B4" s="2"/>
      <c r="H4" s="5">
        <v>0.1</v>
      </c>
      <c r="I4" s="6">
        <v>0.5</v>
      </c>
      <c r="J4" s="36" t="s">
        <v>43</v>
      </c>
      <c r="K4" s="36"/>
      <c r="L4" s="36"/>
    </row>
    <row r="5" spans="1:16" s="7" customFormat="1" ht="38.25" customHeight="1" x14ac:dyDescent="0.25">
      <c r="A5" s="37" t="s">
        <v>0</v>
      </c>
      <c r="B5" s="37" t="s">
        <v>1</v>
      </c>
      <c r="C5" s="31" t="s">
        <v>36</v>
      </c>
      <c r="D5" s="32"/>
      <c r="E5" s="31" t="s">
        <v>2</v>
      </c>
      <c r="F5" s="32"/>
      <c r="G5" s="31" t="s">
        <v>3</v>
      </c>
      <c r="H5" s="31" t="s">
        <v>4</v>
      </c>
      <c r="I5" s="32"/>
      <c r="J5" s="31" t="s">
        <v>5</v>
      </c>
      <c r="K5" s="32"/>
      <c r="L5" s="37" t="s">
        <v>6</v>
      </c>
    </row>
    <row r="6" spans="1:16" s="7" customFormat="1" ht="72" customHeight="1" x14ac:dyDescent="0.25">
      <c r="A6" s="38"/>
      <c r="B6" s="38"/>
      <c r="C6" s="33"/>
      <c r="D6" s="34"/>
      <c r="E6" s="33"/>
      <c r="F6" s="34"/>
      <c r="G6" s="33"/>
      <c r="H6" s="40"/>
      <c r="I6" s="41"/>
      <c r="J6" s="40"/>
      <c r="K6" s="41"/>
      <c r="L6" s="38"/>
    </row>
    <row r="7" spans="1:16" s="7" customFormat="1" ht="37.5" customHeight="1" x14ac:dyDescent="0.25">
      <c r="A7" s="39"/>
      <c r="B7" s="39"/>
      <c r="C7" s="19" t="s">
        <v>7</v>
      </c>
      <c r="D7" s="19" t="s">
        <v>8</v>
      </c>
      <c r="E7" s="19" t="s">
        <v>7</v>
      </c>
      <c r="F7" s="19" t="s">
        <v>8</v>
      </c>
      <c r="G7" s="40"/>
      <c r="H7" s="19" t="s">
        <v>7</v>
      </c>
      <c r="I7" s="19" t="s">
        <v>12</v>
      </c>
      <c r="J7" s="19" t="s">
        <v>7</v>
      </c>
      <c r="K7" s="19" t="s">
        <v>9</v>
      </c>
      <c r="L7" s="39"/>
    </row>
    <row r="8" spans="1:16" s="7" customFormat="1" ht="20.25" customHeight="1" x14ac:dyDescent="0.25">
      <c r="A8" s="20">
        <v>1</v>
      </c>
      <c r="B8" s="20">
        <f>+A8+1</f>
        <v>2</v>
      </c>
      <c r="C8" s="20">
        <f t="shared" ref="C8:L8" si="0">+B8+1</f>
        <v>3</v>
      </c>
      <c r="D8" s="20">
        <f t="shared" si="0"/>
        <v>4</v>
      </c>
      <c r="E8" s="20">
        <f t="shared" si="0"/>
        <v>5</v>
      </c>
      <c r="F8" s="20">
        <v>6</v>
      </c>
      <c r="G8" s="20">
        <v>7</v>
      </c>
      <c r="H8" s="20">
        <v>8</v>
      </c>
      <c r="I8" s="20">
        <v>9</v>
      </c>
      <c r="J8" s="20">
        <f t="shared" si="0"/>
        <v>10</v>
      </c>
      <c r="K8" s="20">
        <f t="shared" si="0"/>
        <v>11</v>
      </c>
      <c r="L8" s="20">
        <f t="shared" si="0"/>
        <v>12</v>
      </c>
    </row>
    <row r="9" spans="1:16" s="7" customFormat="1" ht="34.5" customHeight="1" x14ac:dyDescent="0.25">
      <c r="A9" s="21"/>
      <c r="B9" s="22"/>
      <c r="C9" s="21" t="s">
        <v>10</v>
      </c>
      <c r="D9" s="21" t="s">
        <v>37</v>
      </c>
      <c r="E9" s="21"/>
      <c r="F9" s="21" t="s">
        <v>38</v>
      </c>
      <c r="G9" s="21"/>
      <c r="H9" s="23">
        <v>1</v>
      </c>
      <c r="I9" s="21" t="s">
        <v>33</v>
      </c>
      <c r="J9" s="23">
        <v>0.5</v>
      </c>
      <c r="K9" s="21" t="s">
        <v>34</v>
      </c>
      <c r="L9" s="21" t="s">
        <v>44</v>
      </c>
    </row>
    <row r="10" spans="1:16" ht="23.25" customHeight="1" x14ac:dyDescent="0.25">
      <c r="A10" s="9">
        <f t="shared" ref="A10:A30" si="1">+A9+1</f>
        <v>1</v>
      </c>
      <c r="B10" s="8" t="s">
        <v>32</v>
      </c>
      <c r="C10" s="11">
        <f t="shared" ref="C10:C30" si="2">E10+G10</f>
        <v>0</v>
      </c>
      <c r="D10" s="12">
        <v>100</v>
      </c>
      <c r="E10" s="11">
        <v>0</v>
      </c>
      <c r="F10" s="12">
        <v>0</v>
      </c>
      <c r="G10" s="11">
        <v>0</v>
      </c>
      <c r="H10" s="10">
        <v>0</v>
      </c>
      <c r="I10" s="29">
        <f t="shared" ref="I10:I30" si="3">+H10*$H$9</f>
        <v>0</v>
      </c>
      <c r="J10" s="10"/>
      <c r="K10" s="29">
        <f t="shared" ref="K10:K30" si="4">+J10*$J$9</f>
        <v>0</v>
      </c>
      <c r="L10" s="14">
        <v>100</v>
      </c>
      <c r="O10" s="1" t="s">
        <v>35</v>
      </c>
      <c r="P10" s="14"/>
    </row>
    <row r="11" spans="1:16" ht="23.25" customHeight="1" x14ac:dyDescent="0.25">
      <c r="A11" s="9">
        <f t="shared" si="1"/>
        <v>2</v>
      </c>
      <c r="B11" s="24" t="s">
        <v>31</v>
      </c>
      <c r="C11" s="11">
        <f t="shared" si="2"/>
        <v>0</v>
      </c>
      <c r="D11" s="12">
        <v>100</v>
      </c>
      <c r="E11" s="11">
        <v>0</v>
      </c>
      <c r="F11" s="12">
        <v>0</v>
      </c>
      <c r="G11" s="13">
        <v>0</v>
      </c>
      <c r="H11" s="10">
        <v>0</v>
      </c>
      <c r="I11" s="30">
        <f t="shared" si="3"/>
        <v>0</v>
      </c>
      <c r="J11" s="10"/>
      <c r="K11" s="29">
        <f t="shared" si="4"/>
        <v>0</v>
      </c>
      <c r="L11" s="14">
        <v>100</v>
      </c>
      <c r="O11" s="1" t="s">
        <v>39</v>
      </c>
      <c r="P11" s="15"/>
    </row>
    <row r="12" spans="1:16" ht="23.25" customHeight="1" x14ac:dyDescent="0.25">
      <c r="A12" s="9">
        <f t="shared" si="1"/>
        <v>3</v>
      </c>
      <c r="B12" s="8" t="s">
        <v>21</v>
      </c>
      <c r="C12" s="11">
        <f t="shared" si="2"/>
        <v>5</v>
      </c>
      <c r="D12" s="12">
        <v>100</v>
      </c>
      <c r="E12" s="11">
        <v>3</v>
      </c>
      <c r="F12" s="28">
        <f>+E12*0.8</f>
        <v>2.4000000000000004</v>
      </c>
      <c r="G12" s="13">
        <v>2</v>
      </c>
      <c r="H12" s="10">
        <v>0</v>
      </c>
      <c r="I12" s="29">
        <f t="shared" si="3"/>
        <v>0</v>
      </c>
      <c r="J12" s="9"/>
      <c r="K12" s="29">
        <f t="shared" si="4"/>
        <v>0</v>
      </c>
      <c r="L12" s="14">
        <f t="shared" ref="L12:L30" si="5">+D12-F12-I12-K12</f>
        <v>97.6</v>
      </c>
      <c r="O12" s="1" t="s">
        <v>40</v>
      </c>
      <c r="P12" s="16"/>
    </row>
    <row r="13" spans="1:16" ht="23.25" customHeight="1" x14ac:dyDescent="0.25">
      <c r="A13" s="9">
        <f t="shared" si="1"/>
        <v>4</v>
      </c>
      <c r="B13" s="8" t="s">
        <v>20</v>
      </c>
      <c r="C13" s="11">
        <f t="shared" si="2"/>
        <v>4</v>
      </c>
      <c r="D13" s="12">
        <v>100</v>
      </c>
      <c r="E13" s="11">
        <v>3</v>
      </c>
      <c r="F13" s="28">
        <f t="shared" ref="F13:F30" si="6">+E13*0.8</f>
        <v>2.4000000000000004</v>
      </c>
      <c r="G13" s="13">
        <v>1</v>
      </c>
      <c r="H13" s="10">
        <v>0</v>
      </c>
      <c r="I13" s="29">
        <f t="shared" si="3"/>
        <v>0</v>
      </c>
      <c r="J13" s="9"/>
      <c r="K13" s="29">
        <f t="shared" si="4"/>
        <v>0</v>
      </c>
      <c r="L13" s="14">
        <f t="shared" si="5"/>
        <v>97.6</v>
      </c>
      <c r="O13" s="1" t="s">
        <v>41</v>
      </c>
      <c r="P13" s="27"/>
    </row>
    <row r="14" spans="1:16" ht="23.25" customHeight="1" x14ac:dyDescent="0.25">
      <c r="A14" s="9">
        <f t="shared" si="1"/>
        <v>5</v>
      </c>
      <c r="B14" s="8" t="s">
        <v>22</v>
      </c>
      <c r="C14" s="11">
        <f t="shared" si="2"/>
        <v>4</v>
      </c>
      <c r="D14" s="12">
        <v>100</v>
      </c>
      <c r="E14" s="11">
        <v>3</v>
      </c>
      <c r="F14" s="28">
        <f t="shared" si="6"/>
        <v>2.4000000000000004</v>
      </c>
      <c r="G14" s="13">
        <v>1</v>
      </c>
      <c r="H14" s="10">
        <v>0</v>
      </c>
      <c r="I14" s="29">
        <f t="shared" si="3"/>
        <v>0</v>
      </c>
      <c r="J14" s="9"/>
      <c r="K14" s="29">
        <f t="shared" si="4"/>
        <v>0</v>
      </c>
      <c r="L14" s="14">
        <f t="shared" si="5"/>
        <v>97.6</v>
      </c>
      <c r="O14" s="1" t="s">
        <v>42</v>
      </c>
      <c r="P14" s="17"/>
    </row>
    <row r="15" spans="1:16" ht="23.25" customHeight="1" x14ac:dyDescent="0.25">
      <c r="A15" s="9">
        <f t="shared" si="1"/>
        <v>6</v>
      </c>
      <c r="B15" s="8" t="s">
        <v>28</v>
      </c>
      <c r="C15" s="11">
        <f t="shared" si="2"/>
        <v>6</v>
      </c>
      <c r="D15" s="12">
        <f>6/C15*100</f>
        <v>100</v>
      </c>
      <c r="E15" s="11">
        <v>5</v>
      </c>
      <c r="F15" s="28">
        <f t="shared" si="6"/>
        <v>4</v>
      </c>
      <c r="G15" s="13">
        <v>1</v>
      </c>
      <c r="H15" s="10">
        <v>0</v>
      </c>
      <c r="I15" s="29">
        <f t="shared" si="3"/>
        <v>0</v>
      </c>
      <c r="J15" s="9"/>
      <c r="K15" s="29">
        <f t="shared" si="4"/>
        <v>0</v>
      </c>
      <c r="L15" s="14">
        <f t="shared" si="5"/>
        <v>96</v>
      </c>
    </row>
    <row r="16" spans="1:16" ht="23.25" customHeight="1" x14ac:dyDescent="0.25">
      <c r="A16" s="9">
        <f t="shared" si="1"/>
        <v>7</v>
      </c>
      <c r="B16" s="8" t="s">
        <v>30</v>
      </c>
      <c r="C16" s="11">
        <f t="shared" si="2"/>
        <v>4</v>
      </c>
      <c r="D16" s="12">
        <v>100</v>
      </c>
      <c r="E16" s="11">
        <v>4</v>
      </c>
      <c r="F16" s="28">
        <f t="shared" si="6"/>
        <v>3.2</v>
      </c>
      <c r="G16" s="13">
        <v>0</v>
      </c>
      <c r="H16" s="10">
        <v>0</v>
      </c>
      <c r="I16" s="29">
        <f t="shared" si="3"/>
        <v>0</v>
      </c>
      <c r="J16" s="9"/>
      <c r="K16" s="29">
        <f t="shared" si="4"/>
        <v>0</v>
      </c>
      <c r="L16" s="14">
        <f t="shared" si="5"/>
        <v>96.8</v>
      </c>
    </row>
    <row r="17" spans="1:16" ht="23.25" customHeight="1" x14ac:dyDescent="0.25">
      <c r="A17" s="9">
        <f t="shared" si="1"/>
        <v>8</v>
      </c>
      <c r="B17" s="8" t="s">
        <v>17</v>
      </c>
      <c r="C17" s="11">
        <f t="shared" si="2"/>
        <v>5</v>
      </c>
      <c r="D17" s="12">
        <v>100</v>
      </c>
      <c r="E17" s="11">
        <v>5</v>
      </c>
      <c r="F17" s="28">
        <f t="shared" si="6"/>
        <v>4</v>
      </c>
      <c r="G17" s="13">
        <v>0</v>
      </c>
      <c r="H17" s="10">
        <v>0</v>
      </c>
      <c r="I17" s="29">
        <f t="shared" si="3"/>
        <v>0</v>
      </c>
      <c r="J17" s="9"/>
      <c r="K17" s="29">
        <f t="shared" si="4"/>
        <v>0</v>
      </c>
      <c r="L17" s="14">
        <f t="shared" si="5"/>
        <v>96</v>
      </c>
      <c r="P17" s="26"/>
    </row>
    <row r="18" spans="1:16" ht="23.25" customHeight="1" x14ac:dyDescent="0.25">
      <c r="A18" s="9">
        <f t="shared" si="1"/>
        <v>9</v>
      </c>
      <c r="B18" s="8" t="s">
        <v>11</v>
      </c>
      <c r="C18" s="11">
        <f t="shared" si="2"/>
        <v>6</v>
      </c>
      <c r="D18" s="12">
        <f>6/C18*100</f>
        <v>100</v>
      </c>
      <c r="E18" s="11">
        <v>4</v>
      </c>
      <c r="F18" s="28">
        <f t="shared" si="6"/>
        <v>3.2</v>
      </c>
      <c r="G18" s="13">
        <v>2</v>
      </c>
      <c r="H18" s="10">
        <v>0</v>
      </c>
      <c r="I18" s="29">
        <f t="shared" si="3"/>
        <v>0</v>
      </c>
      <c r="J18" s="9">
        <v>1</v>
      </c>
      <c r="K18" s="29">
        <f t="shared" si="4"/>
        <v>0.5</v>
      </c>
      <c r="L18" s="14">
        <f t="shared" si="5"/>
        <v>96.3</v>
      </c>
    </row>
    <row r="19" spans="1:16" ht="23.25" customHeight="1" x14ac:dyDescent="0.25">
      <c r="A19" s="9">
        <f t="shared" si="1"/>
        <v>10</v>
      </c>
      <c r="B19" s="8" t="s">
        <v>29</v>
      </c>
      <c r="C19" s="11">
        <f t="shared" si="2"/>
        <v>5</v>
      </c>
      <c r="D19" s="12">
        <v>100</v>
      </c>
      <c r="E19" s="11">
        <v>4</v>
      </c>
      <c r="F19" s="28">
        <f t="shared" si="6"/>
        <v>3.2</v>
      </c>
      <c r="G19" s="13">
        <v>1</v>
      </c>
      <c r="H19" s="10">
        <v>0</v>
      </c>
      <c r="I19" s="29">
        <f t="shared" si="3"/>
        <v>0</v>
      </c>
      <c r="J19" s="9">
        <v>1</v>
      </c>
      <c r="K19" s="29">
        <f t="shared" si="4"/>
        <v>0.5</v>
      </c>
      <c r="L19" s="14">
        <f t="shared" si="5"/>
        <v>96.3</v>
      </c>
    </row>
    <row r="20" spans="1:16" ht="23.25" customHeight="1" x14ac:dyDescent="0.25">
      <c r="A20" s="9">
        <f t="shared" si="1"/>
        <v>11</v>
      </c>
      <c r="B20" s="8" t="s">
        <v>23</v>
      </c>
      <c r="C20" s="11">
        <f t="shared" si="2"/>
        <v>7</v>
      </c>
      <c r="D20" s="12">
        <f t="shared" ref="D20:D30" si="7">6/C20*100</f>
        <v>85.714285714285708</v>
      </c>
      <c r="E20" s="11">
        <v>5</v>
      </c>
      <c r="F20" s="28">
        <f t="shared" si="6"/>
        <v>4</v>
      </c>
      <c r="G20" s="13">
        <v>2</v>
      </c>
      <c r="H20" s="10">
        <v>0</v>
      </c>
      <c r="I20" s="29">
        <f t="shared" si="3"/>
        <v>0</v>
      </c>
      <c r="J20" s="9">
        <v>2</v>
      </c>
      <c r="K20" s="29">
        <f t="shared" si="4"/>
        <v>1</v>
      </c>
      <c r="L20" s="14">
        <f t="shared" si="5"/>
        <v>80.714285714285708</v>
      </c>
    </row>
    <row r="21" spans="1:16" ht="23.25" customHeight="1" x14ac:dyDescent="0.25">
      <c r="A21" s="9">
        <f t="shared" si="1"/>
        <v>12</v>
      </c>
      <c r="B21" s="8" t="s">
        <v>26</v>
      </c>
      <c r="C21" s="11">
        <f t="shared" si="2"/>
        <v>8</v>
      </c>
      <c r="D21" s="12">
        <f t="shared" si="7"/>
        <v>75</v>
      </c>
      <c r="E21" s="11">
        <v>3</v>
      </c>
      <c r="F21" s="28">
        <f t="shared" si="6"/>
        <v>2.4000000000000004</v>
      </c>
      <c r="G21" s="13">
        <v>5</v>
      </c>
      <c r="H21" s="10">
        <v>0</v>
      </c>
      <c r="I21" s="29">
        <f t="shared" si="3"/>
        <v>0</v>
      </c>
      <c r="J21" s="9"/>
      <c r="K21" s="29">
        <f t="shared" si="4"/>
        <v>0</v>
      </c>
      <c r="L21" s="15">
        <f t="shared" si="5"/>
        <v>72.599999999999994</v>
      </c>
    </row>
    <row r="22" spans="1:16" ht="23.25" customHeight="1" x14ac:dyDescent="0.25">
      <c r="A22" s="9">
        <f t="shared" si="1"/>
        <v>13</v>
      </c>
      <c r="B22" s="8" t="s">
        <v>27</v>
      </c>
      <c r="C22" s="11">
        <f t="shared" si="2"/>
        <v>9</v>
      </c>
      <c r="D22" s="12">
        <f t="shared" si="7"/>
        <v>66.666666666666657</v>
      </c>
      <c r="E22" s="11">
        <v>8</v>
      </c>
      <c r="F22" s="28">
        <f t="shared" si="6"/>
        <v>6.4</v>
      </c>
      <c r="G22" s="13">
        <v>1</v>
      </c>
      <c r="H22" s="10">
        <v>0</v>
      </c>
      <c r="I22" s="29">
        <f t="shared" si="3"/>
        <v>0</v>
      </c>
      <c r="J22" s="9"/>
      <c r="K22" s="29">
        <f t="shared" si="4"/>
        <v>0</v>
      </c>
      <c r="L22" s="15">
        <f t="shared" si="5"/>
        <v>60.266666666666659</v>
      </c>
    </row>
    <row r="23" spans="1:16" ht="23.25" customHeight="1" x14ac:dyDescent="0.25">
      <c r="A23" s="9">
        <f t="shared" si="1"/>
        <v>14</v>
      </c>
      <c r="B23" s="8" t="s">
        <v>19</v>
      </c>
      <c r="C23" s="11">
        <f t="shared" si="2"/>
        <v>9</v>
      </c>
      <c r="D23" s="12">
        <f t="shared" si="7"/>
        <v>66.666666666666657</v>
      </c>
      <c r="E23" s="11">
        <v>9</v>
      </c>
      <c r="F23" s="28">
        <f t="shared" si="6"/>
        <v>7.2</v>
      </c>
      <c r="G23" s="13">
        <v>0</v>
      </c>
      <c r="H23" s="10">
        <v>0</v>
      </c>
      <c r="I23" s="29">
        <f t="shared" si="3"/>
        <v>0</v>
      </c>
      <c r="J23" s="9"/>
      <c r="K23" s="29">
        <f t="shared" si="4"/>
        <v>0</v>
      </c>
      <c r="L23" s="16">
        <f t="shared" si="5"/>
        <v>59.466666666666654</v>
      </c>
      <c r="P23" s="26"/>
    </row>
    <row r="24" spans="1:16" ht="23.25" customHeight="1" x14ac:dyDescent="0.25">
      <c r="A24" s="9">
        <f t="shared" si="1"/>
        <v>15</v>
      </c>
      <c r="B24" s="8" t="s">
        <v>18</v>
      </c>
      <c r="C24" s="11">
        <f t="shared" si="2"/>
        <v>11</v>
      </c>
      <c r="D24" s="12">
        <f t="shared" si="7"/>
        <v>54.54545454545454</v>
      </c>
      <c r="E24" s="11">
        <v>10</v>
      </c>
      <c r="F24" s="28">
        <f t="shared" si="6"/>
        <v>8</v>
      </c>
      <c r="G24" s="13">
        <v>1</v>
      </c>
      <c r="H24" s="10">
        <v>0</v>
      </c>
      <c r="I24" s="29">
        <f t="shared" si="3"/>
        <v>0</v>
      </c>
      <c r="J24" s="9"/>
      <c r="K24" s="29">
        <f t="shared" si="4"/>
        <v>0</v>
      </c>
      <c r="L24" s="16">
        <f t="shared" si="5"/>
        <v>46.54545454545454</v>
      </c>
      <c r="P24" s="26"/>
    </row>
    <row r="25" spans="1:16" ht="23.25" customHeight="1" x14ac:dyDescent="0.25">
      <c r="A25" s="9">
        <f t="shared" si="1"/>
        <v>16</v>
      </c>
      <c r="B25" s="8" t="s">
        <v>25</v>
      </c>
      <c r="C25" s="11">
        <f t="shared" si="2"/>
        <v>11</v>
      </c>
      <c r="D25" s="12">
        <f t="shared" si="7"/>
        <v>54.54545454545454</v>
      </c>
      <c r="E25" s="11">
        <v>9</v>
      </c>
      <c r="F25" s="28">
        <f t="shared" si="6"/>
        <v>7.2</v>
      </c>
      <c r="G25" s="13">
        <v>2</v>
      </c>
      <c r="H25" s="10">
        <v>0</v>
      </c>
      <c r="I25" s="29">
        <f t="shared" si="3"/>
        <v>0</v>
      </c>
      <c r="J25" s="9">
        <v>1</v>
      </c>
      <c r="K25" s="29">
        <f t="shared" si="4"/>
        <v>0.5</v>
      </c>
      <c r="L25" s="16">
        <f t="shared" si="5"/>
        <v>46.845454545454537</v>
      </c>
    </row>
    <row r="26" spans="1:16" ht="23.25" customHeight="1" x14ac:dyDescent="0.25">
      <c r="A26" s="9">
        <f t="shared" si="1"/>
        <v>17</v>
      </c>
      <c r="B26" s="8" t="s">
        <v>15</v>
      </c>
      <c r="C26" s="11">
        <f t="shared" si="2"/>
        <v>15</v>
      </c>
      <c r="D26" s="12">
        <f t="shared" si="7"/>
        <v>40</v>
      </c>
      <c r="E26" s="11">
        <v>11</v>
      </c>
      <c r="F26" s="28">
        <f t="shared" si="6"/>
        <v>8.8000000000000007</v>
      </c>
      <c r="G26" s="13">
        <v>4</v>
      </c>
      <c r="H26" s="10">
        <v>0</v>
      </c>
      <c r="I26" s="29">
        <f t="shared" si="3"/>
        <v>0</v>
      </c>
      <c r="J26" s="9"/>
      <c r="K26" s="29">
        <f t="shared" si="4"/>
        <v>0</v>
      </c>
      <c r="L26" s="27">
        <f t="shared" si="5"/>
        <v>31.2</v>
      </c>
    </row>
    <row r="27" spans="1:16" ht="23.25" customHeight="1" x14ac:dyDescent="0.25">
      <c r="A27" s="9">
        <f t="shared" si="1"/>
        <v>18</v>
      </c>
      <c r="B27" s="8" t="s">
        <v>16</v>
      </c>
      <c r="C27" s="11">
        <f t="shared" si="2"/>
        <v>16</v>
      </c>
      <c r="D27" s="12">
        <f t="shared" si="7"/>
        <v>37.5</v>
      </c>
      <c r="E27" s="11">
        <v>15</v>
      </c>
      <c r="F27" s="28">
        <f t="shared" si="6"/>
        <v>12</v>
      </c>
      <c r="G27" s="13">
        <v>1</v>
      </c>
      <c r="H27" s="10">
        <v>0</v>
      </c>
      <c r="I27" s="29">
        <f t="shared" si="3"/>
        <v>0</v>
      </c>
      <c r="J27" s="9"/>
      <c r="K27" s="29">
        <f t="shared" si="4"/>
        <v>0</v>
      </c>
      <c r="L27" s="27">
        <f t="shared" si="5"/>
        <v>25.5</v>
      </c>
    </row>
    <row r="28" spans="1:16" ht="23.25" customHeight="1" x14ac:dyDescent="0.25">
      <c r="A28" s="9">
        <f t="shared" si="1"/>
        <v>19</v>
      </c>
      <c r="B28" s="8" t="s">
        <v>24</v>
      </c>
      <c r="C28" s="11">
        <f t="shared" si="2"/>
        <v>19</v>
      </c>
      <c r="D28" s="12">
        <f t="shared" si="7"/>
        <v>31.578947368421051</v>
      </c>
      <c r="E28" s="11">
        <v>16</v>
      </c>
      <c r="F28" s="28">
        <f t="shared" si="6"/>
        <v>12.8</v>
      </c>
      <c r="G28" s="13">
        <v>3</v>
      </c>
      <c r="H28" s="10">
        <v>0</v>
      </c>
      <c r="I28" s="29">
        <f t="shared" si="3"/>
        <v>0</v>
      </c>
      <c r="J28" s="9">
        <v>2</v>
      </c>
      <c r="K28" s="29">
        <f t="shared" si="4"/>
        <v>1</v>
      </c>
      <c r="L28" s="17">
        <f t="shared" si="5"/>
        <v>17.778947368421051</v>
      </c>
    </row>
    <row r="29" spans="1:16" ht="23.25" customHeight="1" x14ac:dyDescent="0.25">
      <c r="A29" s="9">
        <f t="shared" si="1"/>
        <v>20</v>
      </c>
      <c r="B29" s="8" t="s">
        <v>14</v>
      </c>
      <c r="C29" s="11">
        <f t="shared" si="2"/>
        <v>26</v>
      </c>
      <c r="D29" s="12">
        <f t="shared" si="7"/>
        <v>23.076923076923077</v>
      </c>
      <c r="E29" s="11">
        <v>23</v>
      </c>
      <c r="F29" s="28">
        <f t="shared" si="6"/>
        <v>18.400000000000002</v>
      </c>
      <c r="G29" s="13">
        <v>3</v>
      </c>
      <c r="H29" s="10">
        <v>0</v>
      </c>
      <c r="I29" s="29">
        <f t="shared" si="3"/>
        <v>0</v>
      </c>
      <c r="J29" s="9">
        <v>3</v>
      </c>
      <c r="K29" s="29">
        <f t="shared" si="4"/>
        <v>1.5</v>
      </c>
      <c r="L29" s="17">
        <f t="shared" si="5"/>
        <v>3.1769230769230745</v>
      </c>
    </row>
    <row r="30" spans="1:16" ht="23.25" customHeight="1" x14ac:dyDescent="0.25">
      <c r="A30" s="9">
        <f t="shared" si="1"/>
        <v>21</v>
      </c>
      <c r="B30" s="8" t="s">
        <v>13</v>
      </c>
      <c r="C30" s="11">
        <f t="shared" si="2"/>
        <v>27</v>
      </c>
      <c r="D30" s="12">
        <f t="shared" si="7"/>
        <v>22.222222222222221</v>
      </c>
      <c r="E30" s="11">
        <v>24</v>
      </c>
      <c r="F30" s="28">
        <f t="shared" si="6"/>
        <v>19.200000000000003</v>
      </c>
      <c r="G30" s="13">
        <v>3</v>
      </c>
      <c r="H30" s="10">
        <v>0</v>
      </c>
      <c r="I30" s="29">
        <f t="shared" si="3"/>
        <v>0</v>
      </c>
      <c r="J30" s="9">
        <v>4</v>
      </c>
      <c r="K30" s="29">
        <f t="shared" si="4"/>
        <v>2</v>
      </c>
      <c r="L30" s="17">
        <f t="shared" si="5"/>
        <v>1.0222222222222186</v>
      </c>
    </row>
  </sheetData>
  <mergeCells count="10">
    <mergeCell ref="E5:F6"/>
    <mergeCell ref="A1:L2"/>
    <mergeCell ref="J4:L4"/>
    <mergeCell ref="A5:A7"/>
    <mergeCell ref="B5:B7"/>
    <mergeCell ref="C5:D6"/>
    <mergeCell ref="G5:G7"/>
    <mergeCell ref="H5:I6"/>
    <mergeCell ref="J5:K6"/>
    <mergeCell ref="L5:L7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</vt:lpstr>
      <vt:lpstr>Рейтинг!Заголовки_для_печати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Пользователь</cp:lastModifiedBy>
  <cp:lastPrinted>2020-11-18T09:17:31Z</cp:lastPrinted>
  <dcterms:created xsi:type="dcterms:W3CDTF">2020-10-31T06:52:38Z</dcterms:created>
  <dcterms:modified xsi:type="dcterms:W3CDTF">2021-04-28T12:21:02Z</dcterms:modified>
</cp:coreProperties>
</file>