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02.63\universal 1\6_ALISHER\ALL\2023\БИРЖА\2023\Молия вазирлиги\4-квартал\"/>
    </mc:Choice>
  </mc:AlternateContent>
  <xr:revisionPtr revIDLastSave="0" documentId="13_ncr:1_{5058F291-50A9-48A0-AAC1-37FEC9F6B261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2-илова" sheetId="1" r:id="rId1"/>
    <sheet name="1-чорак разбивка" sheetId="2" r:id="rId2"/>
    <sheet name="2-чорак разбивка" sheetId="3" r:id="rId3"/>
    <sheet name="3-чорак разбивка" sheetId="4" r:id="rId4"/>
    <sheet name="4-чорак разбивка" sheetId="5" r:id="rId5"/>
  </sheets>
  <definedNames>
    <definedName name="_xlnm.Print_Area" localSheetId="0">'2-илова'!$B$1:$Y$47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76" i="5" l="1"/>
  <c r="K767" i="5"/>
  <c r="K766" i="5"/>
  <c r="K755" i="5"/>
  <c r="K613" i="5"/>
  <c r="K612" i="5"/>
  <c r="K610" i="5"/>
  <c r="K609" i="5"/>
  <c r="K608" i="5"/>
  <c r="K607" i="5"/>
  <c r="K606" i="5"/>
  <c r="K605" i="5"/>
  <c r="K603" i="5"/>
  <c r="K602" i="5"/>
  <c r="K601" i="5"/>
  <c r="K600" i="5"/>
  <c r="K599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I825" i="4" l="1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I758" i="3" l="1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668" i="2" l="1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482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I21" i="2"/>
  <c r="I870" i="2" s="1"/>
  <c r="K18" i="2"/>
  <c r="K870" i="2" s="1"/>
  <c r="E44" i="1" l="1"/>
  <c r="D44" i="1"/>
  <c r="Y45" i="1" l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D45" i="1"/>
  <c r="E45" i="1"/>
  <c r="Y34" i="1" l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3" i="1"/>
  <c r="E34" i="1" s="1"/>
  <c r="D33" i="1"/>
  <c r="D34" i="1" s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2" i="1"/>
  <c r="E23" i="1" s="1"/>
  <c r="D22" i="1"/>
  <c r="D23" i="1" s="1"/>
  <c r="E11" i="1" l="1"/>
  <c r="D11" i="1"/>
  <c r="V12" i="1" l="1"/>
  <c r="W12" i="1"/>
  <c r="Y12" i="1" l="1"/>
  <c r="X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 l="1"/>
  <c r="D12" i="1"/>
</calcChain>
</file>

<file path=xl/sharedStrings.xml><?xml version="1.0" encoding="utf-8"?>
<sst xmlns="http://schemas.openxmlformats.org/spreadsheetml/2006/main" count="34294" uniqueCount="6749">
  <si>
    <t>№</t>
  </si>
  <si>
    <t>Шундан:</t>
  </si>
  <si>
    <t>Электрон дўкон орқали</t>
  </si>
  <si>
    <t>Электрон аукцион орқали</t>
  </si>
  <si>
    <t>Тендер орқали</t>
  </si>
  <si>
    <t xml:space="preserve">Ягона етказиб берувчилар билан </t>
  </si>
  <si>
    <t>Энг мақбул таклифларни танлаб олиш йули билан</t>
  </si>
  <si>
    <t xml:space="preserve">Сони </t>
  </si>
  <si>
    <t>Суммаси</t>
  </si>
  <si>
    <t>Жами</t>
  </si>
  <si>
    <t>Тўғидан-тўғри</t>
  </si>
  <si>
    <t>2-илова</t>
  </si>
  <si>
    <t>Миллий дўкон орқали</t>
  </si>
  <si>
    <t>Буюртмачи номи</t>
  </si>
  <si>
    <t>Шартномалар*</t>
  </si>
  <si>
    <t>сўм эквивалентида</t>
  </si>
  <si>
    <t>"Туронбанк" АТБ</t>
  </si>
  <si>
    <r>
      <t xml:space="preserve">Кооперация портали орқали
</t>
    </r>
    <r>
      <rPr>
        <i/>
        <sz val="11"/>
        <rFont val="Arial"/>
        <family val="2"/>
        <charset val="204"/>
      </rPr>
      <t>(cooperation.uz)</t>
    </r>
  </si>
  <si>
    <r>
      <t xml:space="preserve">Шаффоф қурилиш орқали
</t>
    </r>
    <r>
      <rPr>
        <i/>
        <sz val="11"/>
        <rFont val="Arial"/>
        <family val="2"/>
        <charset val="204"/>
      </rPr>
      <t>(tender.mc.uz)</t>
    </r>
  </si>
  <si>
    <r>
      <t xml:space="preserve">Махсус савдо майдончаларидаги электрон биржа савдолари орқали
</t>
    </r>
    <r>
      <rPr>
        <i/>
        <sz val="11"/>
        <rFont val="Arial"/>
        <family val="2"/>
        <charset val="204"/>
      </rPr>
      <t>(СПОТ,yarmarka.uzex.uz ва бошқалар)</t>
    </r>
  </si>
  <si>
    <r>
      <t xml:space="preserve">"Туронбанк" АТБ томонидан 2023 йил 1 январдан 30 июнга қадар харид қилиш тартиб-таомиллари турларига кўра тузилган шартномлар тўғрисида
МАЪЛУМОТ </t>
    </r>
    <r>
      <rPr>
        <i/>
        <sz val="16"/>
        <color theme="1"/>
        <rFont val="Arial"/>
        <family val="2"/>
        <charset val="204"/>
      </rPr>
      <t>(1-чорак)</t>
    </r>
  </si>
  <si>
    <r>
      <t xml:space="preserve">"Туронбанк" АТБ томонидан 2023 йил 1 апрелдан 30 июнга қадар харид қилиш тартиб-таомиллари турларига кўра тузилган шартномлар тўғрисида
МАЪЛУМОТ </t>
    </r>
    <r>
      <rPr>
        <i/>
        <sz val="16"/>
        <color theme="1"/>
        <rFont val="Arial"/>
        <family val="2"/>
        <charset val="204"/>
      </rPr>
      <t>(2-чорак)</t>
    </r>
  </si>
  <si>
    <r>
      <t xml:space="preserve">"Туронбанк" АТБ томонидан 2023 йил 1 июлдан 30 сентябрга қадар харид қилиш тартиб-таомиллари турларига кўра тузилган шартномлар тўғрисида
МАЪЛУМОТ </t>
    </r>
    <r>
      <rPr>
        <i/>
        <sz val="16"/>
        <color theme="1"/>
        <rFont val="Arial"/>
        <family val="2"/>
        <charset val="204"/>
      </rPr>
      <t>(3-чорак)</t>
    </r>
  </si>
  <si>
    <r>
      <t xml:space="preserve">"Туронбанк" АТБ томонидан 2023 йил 1 октябрдан 29 декабрга қадар харид қилиш тартиб-таомиллари турларига кўра тузилган шартномлар тўғрисида
МАЪЛУМОТ </t>
    </r>
    <r>
      <rPr>
        <i/>
        <sz val="16"/>
        <color theme="1"/>
        <rFont val="Arial"/>
        <family val="2"/>
        <charset val="204"/>
      </rPr>
      <t>(4-чорак)</t>
    </r>
  </si>
  <si>
    <t>3-илова</t>
  </si>
  <si>
    <t>"Туронбанк" АТБ  томонидан 2023 йил 1 январдан 31 мартга қадар амалга оширилган давлат харидлари тўғрисида
МАЪЛУМОТ</t>
  </si>
  <si>
    <t>Молиялаштириш манбаи</t>
  </si>
  <si>
    <t>Инвестиция дастурлари/ жорий хўжалик фаолияти доирасида</t>
  </si>
  <si>
    <t>Етказиб берувчининг номи</t>
  </si>
  <si>
    <t>Етказиб берувчининг СТИРи</t>
  </si>
  <si>
    <t xml:space="preserve">Шартнома рақами </t>
  </si>
  <si>
    <t>Шартнома тузилган сана</t>
  </si>
  <si>
    <t>Шартнома суммаси</t>
  </si>
  <si>
    <t>Валюта</t>
  </si>
  <si>
    <t>Амалга оширилган тўлов</t>
  </si>
  <si>
    <t>Давлат харидлари бўйича махсус ахборот порталига жойлаштирилган ЛОТ рақами ва санаси</t>
  </si>
  <si>
    <t>Харид тури</t>
  </si>
  <si>
    <r>
      <t xml:space="preserve">Платформа номи 
</t>
    </r>
    <r>
      <rPr>
        <i/>
        <sz val="11"/>
        <color rgb="FF000000"/>
        <rFont val="Times New Roman"/>
        <family val="1"/>
        <charset val="204"/>
      </rPr>
      <t>(xarid.uzex.uz, xt-xarid.uz, cooperation.uz, tender.mc.uz, yarmarka.uzex.uz ва бошқалар )</t>
    </r>
  </si>
  <si>
    <t>Шартнома предмети</t>
  </si>
  <si>
    <t>Асос: “Давлат харидлари тўғрисида”ги Қонун/ бошқа қарорлар</t>
  </si>
  <si>
    <t>Таркибий тузилма</t>
  </si>
  <si>
    <t>Ўз маблағлари</t>
  </si>
  <si>
    <t>Жорий хўжалик дастурлари</t>
  </si>
  <si>
    <t>ЧП VISTA BRAND</t>
  </si>
  <si>
    <t xml:space="preserve">UZS </t>
  </si>
  <si>
    <t xml:space="preserve">Аукцион </t>
  </si>
  <si>
    <t>xarid.uzex.uz</t>
  </si>
  <si>
    <t>Тряпка для очистки поверхностей</t>
  </si>
  <si>
    <t>“Давлат харидлари тўғрисида”ги Қонун</t>
  </si>
  <si>
    <t>Бош Банк</t>
  </si>
  <si>
    <t>NEW PENCIL SHOP MCHJ</t>
  </si>
  <si>
    <t>Вещества химические и продукты химические</t>
  </si>
  <si>
    <t>Изделия готовые прочие</t>
  </si>
  <si>
    <t>Изделия резиновые и пластмассовые</t>
  </si>
  <si>
    <t>MD-IN ACTION XK</t>
  </si>
  <si>
    <t>BUSEFALD 7 MCHJ</t>
  </si>
  <si>
    <t>Оборудование электрическое</t>
  </si>
  <si>
    <t>ООО ABDULLOX ELEKTRONICS</t>
  </si>
  <si>
    <t xml:space="preserve">03.03.2023	</t>
  </si>
  <si>
    <t>Оборудование компьютерное, электронное и оптическое</t>
  </si>
  <si>
    <t>TEX SISTEMA SERVIS MCHJ</t>
  </si>
  <si>
    <t>Машины и оборудование, не включенные в другие группировки</t>
  </si>
  <si>
    <t xml:space="preserve">	ООО DELOITTE VA TOUCHE</t>
  </si>
  <si>
    <t>AUUZB23/01</t>
  </si>
  <si>
    <t>Энг яхши таклифларни танлаш</t>
  </si>
  <si>
    <t>etender.uzex.uz</t>
  </si>
  <si>
    <t>Молиявий инструментлар мавзусида ўқув семинари ташкил этиш мақсадида халқаро аудиторлик ташкилотларини жалб этиш (МСФО 9-Обесценение)</t>
  </si>
  <si>
    <t>Print form</t>
  </si>
  <si>
    <t>Изготовлению полиграфических продукции</t>
  </si>
  <si>
    <t>06/01</t>
  </si>
  <si>
    <t>На оказание услуг по разовому обновлению до актуальной версии программного обеспечения и прошивок депозитных модулей (включая проведение разовых профилактических работ) АДМ</t>
  </si>
  <si>
    <t>OOO "ITSEE"</t>
  </si>
  <si>
    <t>Банк тизимида замонавий ва хавфсиз ахборот хавфсизлиги комплексларини - Ахборот хавфсизлигини мониторинг қилиш (заифлик сканери), Ахборот хавфсизлиги ҳодисалари ва ҳодисаларни бошқариш сотиб олиш,</t>
  </si>
  <si>
    <t>Московская школа управления «СКОЛКОВО»</t>
  </si>
  <si>
    <t>на оказание услуг по разработке и проведению стратегической сессии для руководства (на тему: Стратегические ставки и ключевые приоритеты трансформации TuronBank)</t>
  </si>
  <si>
    <t>AHMAD CONSTRUCTION GROUP MCHJ</t>
  </si>
  <si>
    <t>R1</t>
  </si>
  <si>
    <t>Изготовление и установка объёмных букв, (в Миробадском и Юнусабадском районах) с условием оказания технической поддержки в течение 24 месяцев.</t>
  </si>
  <si>
    <t>ООО O`ZBEKO`QUVAVTOMATIKA</t>
  </si>
  <si>
    <t>02/01</t>
  </si>
  <si>
    <t>Қорақалпоғистон Республикаси Банк хизматлари марказларига умумий қуввати 40 кВт қайта тикланувчи энергия манбалари қурилмалари (қуёш панеллари)ни ўрнатиш (Қорақалпоғистон Руспубликаси Нукус шахри Т.Кайыдбергенов кўчаси 25а-уй)</t>
  </si>
  <si>
    <t>OOO ART ELECTRO TECHNOLOGY</t>
  </si>
  <si>
    <t>23-151</t>
  </si>
  <si>
    <t>ПО ВНЕДРЕНИИ СИСТЕМ И ИНТЕГРАЦИИ С АБС COLVIR «METIN MOBIL» АВТОРИЗАЦИИ ПОЛУЧЕНИЯ СЕРТИФИКАТОВ ДЛЯ МОБИЛЬНЫХ ПРИЛОЖЕНИИ БАНКА, ТЕХНИЧЕСКОЙ СОПРОВОЖДЕНИЯ СИСТЕМЫ «ЦЕНТРА СЕРТИФИКАЦИИ КМС» НА БАЗЕ LINUX</t>
  </si>
  <si>
    <t>MCHJ DELTAS</t>
  </si>
  <si>
    <t>13-4</t>
  </si>
  <si>
    <t>Ишлаб чиқариш заруриятига кўра БХМлар ҳамда бош банкни банк логотипи туширилган қоғозли пакет, кубарик, папка ва блокнотлар билан таъминлаш мақсадида танлаш</t>
  </si>
  <si>
    <t>"PIXEL CRAFT" MAS'ULIYATI CHEKLANGAN JAMIYAT</t>
  </si>
  <si>
    <t xml:space="preserve">16/22	</t>
  </si>
  <si>
    <t>Тўғридан-тўғри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</si>
  <si>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</si>
  <si>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ПҚ-3953</t>
  </si>
  <si>
    <t>"SMART-SAMIR" MAS'ULIYATI CHEKLANGAN JAMIYAT</t>
  </si>
  <si>
    <t>4</t>
  </si>
  <si>
    <t xml:space="preserve">30.12.2022	</t>
  </si>
  <si>
    <t>Услуги по операциям с недвижимым имуществом</t>
  </si>
  <si>
    <t>ОАО Узбекистон почтаси</t>
  </si>
  <si>
    <t>Услуги по почтовой связи</t>
  </si>
  <si>
    <t>"DT MEDIA CO" MAS'ULIYATI CHEKLANGAN JAMIYAT</t>
  </si>
  <si>
    <t>2212-Р</t>
  </si>
  <si>
    <t>Услуги рекламные и услуги по исследованию конъюнктуры рынка</t>
  </si>
  <si>
    <t>"HUMAN MEDIA" MAS'ULIYATI CHEKLANGAN JAMIYAT</t>
  </si>
  <si>
    <t>12-01-1/23</t>
  </si>
  <si>
    <t>ОБЩЕСТВО С ОГРАНИЧЕННОЙ ОТВЕТСТВЕННОСТЬЮ "ROHAT MG</t>
  </si>
  <si>
    <t>23</t>
  </si>
  <si>
    <t>Услуги по предоставлению мест для временного проживания</t>
  </si>
  <si>
    <t>"POYTAXT QURILISH VA XIZMAT" MAS'ULIYATI CHEKLANGAN JAMIYAT</t>
  </si>
  <si>
    <t>Е 003/2023</t>
  </si>
  <si>
    <t xml:space="preserve">05.01.2023	</t>
  </si>
  <si>
    <t>"O`ZBEKISTON 24" TELERADIOKANALI</t>
  </si>
  <si>
    <t>002/Т</t>
  </si>
  <si>
    <t>Услуга по размещению рекламы</t>
  </si>
  <si>
    <t xml:space="preserve">"ORIAT TELERADIOKOMPANIYASI" MAS'ULIYATI CHEKLANGAN JAMIYAT	</t>
  </si>
  <si>
    <t>1801-2023/C</t>
  </si>
  <si>
    <t>Худудгазтаъминот АЖ</t>
  </si>
  <si>
    <t>70691</t>
  </si>
  <si>
    <t>Природный газ</t>
  </si>
  <si>
    <t>АК Узбектелеком</t>
  </si>
  <si>
    <t>1150357</t>
  </si>
  <si>
    <t>Ягона етказиб берувчи</t>
  </si>
  <si>
    <t xml:space="preserve">Услуги телекоммуникационные	</t>
  </si>
  <si>
    <t xml:space="preserve">Ягона етказиб берувчи </t>
  </si>
  <si>
    <t>Управление охраны ГУВД города Ташкента</t>
  </si>
  <si>
    <t>15315-П</t>
  </si>
  <si>
    <t>Услуги по обеспечению безопасности и проведению расследований</t>
  </si>
  <si>
    <t xml:space="preserve">"O`ZBEKISTON 24" TELERADIOKANALI	</t>
  </si>
  <si>
    <t>007/Т</t>
  </si>
  <si>
    <t>13003-Б</t>
  </si>
  <si>
    <t>Ўзбекистон Республикаси Марказий банкининг Республика Инкассация хизмати давлат унитар корхонаси</t>
  </si>
  <si>
    <t xml:space="preserve">C5-33	</t>
  </si>
  <si>
    <t>Услуги вспомогательные, связанные с услугами финансового посредничества и страхования</t>
  </si>
  <si>
    <t>"AVTODOM MOTORS" OILAVIY KORXONA</t>
  </si>
  <si>
    <t>Услуги по оптовой и розничной торговле и услуги по ремонту автотранспортных средств и мотоциклов</t>
  </si>
  <si>
    <t>ADELE GROUP COMP</t>
  </si>
  <si>
    <t>12-2023</t>
  </si>
  <si>
    <t>Услуги в области творчества, искусства и развлечений</t>
  </si>
  <si>
    <t>ЎРҚ-684 61-модда</t>
  </si>
  <si>
    <t>76045</t>
  </si>
  <si>
    <t>Электроэнергия, газ, пар и кондиционирование воздуха</t>
  </si>
  <si>
    <t>4/06</t>
  </si>
  <si>
    <t>?Худудий электр тармоклари? АЖ</t>
  </si>
  <si>
    <t>24-8041</t>
  </si>
  <si>
    <t>SHAYXONTOHUR TUMANI XO`JALIK XISOBIDAGI DEZINFEKSIYA STANSIYASI</t>
  </si>
  <si>
    <t>41</t>
  </si>
  <si>
    <t xml:space="preserve">	Услуги по обслуживанию зданий и территорий</t>
  </si>
  <si>
    <t>Государственный архив Карманского района</t>
  </si>
  <si>
    <t>XSh/RMP-009/06/2023</t>
  </si>
  <si>
    <t>Услуга по разработке и согласованию нормативных документов по делопроизводству и архивному делу в организациях (инструкции, номенклатуры, положения, перечни)</t>
  </si>
  <si>
    <t>"ALISHER NAVOIY NOMIDAGI TOSHKENT DAVLAT O'ZBEK TILI VA ADABIYOTI UNIVERSITETI HUZURIDAGI DAVLAT TILIDA ISH YURITISH ASOSLARINI O'QITISH VA MALAKA OSHIRISH MARKAZI DAVLAT MUASSASASI"</t>
  </si>
  <si>
    <t>138/2023-Tosh</t>
  </si>
  <si>
    <t>Услуги по трудоустройству и подбору персонала</t>
  </si>
  <si>
    <t>"AMIR TEMUR NOMIDAGI O`ZBEKISTON RESPUBLIKASI DXX AKADEMIYASI " DAVLAT MUASSASASI</t>
  </si>
  <si>
    <t>МО/16</t>
  </si>
  <si>
    <t>МО/26</t>
  </si>
  <si>
    <t>ООО INO-PARTS</t>
  </si>
  <si>
    <t>Электрон дўкон</t>
  </si>
  <si>
    <t>Аккумулятор свинцовый для запуска поршневых двигателей</t>
  </si>
  <si>
    <t>AUTO PRISE 2022 MCHJ</t>
  </si>
  <si>
    <t>Шины пневматические для легкового автомобиля</t>
  </si>
  <si>
    <t>ООО UMAKANSUL BUSINESS</t>
  </si>
  <si>
    <t>Бейдж</t>
  </si>
  <si>
    <t>ODIL BEST TRADE OBT MCHJ</t>
  </si>
  <si>
    <t>1 800 000.5</t>
  </si>
  <si>
    <t>Средство для мытья пола</t>
  </si>
  <si>
    <t>ООО SULTONBEK IBROHIMBEK SULTON</t>
  </si>
  <si>
    <t>Средства моющие для туалетов и ванных комнат</t>
  </si>
  <si>
    <t>INVENT DELIX</t>
  </si>
  <si>
    <t>Средство для мытья посуды</t>
  </si>
  <si>
    <t>YaTT OLIMJONOV RAXMATULLO NABIJON O‘G‘LI</t>
  </si>
  <si>
    <t>Освежитель воздуха</t>
  </si>
  <si>
    <t>BENTONG XK</t>
  </si>
  <si>
    <t>ООО GIPERBOLA TRADE</t>
  </si>
  <si>
    <t>Половая тряпка</t>
  </si>
  <si>
    <t>ЯТТ ISMOILOV MAXMUDSULTON SHERMUXAMMAD O‘G‘LI</t>
  </si>
  <si>
    <t>Швабра</t>
  </si>
  <si>
    <t>YaTT JO‘RAQULOVA DILAFRUZ FARHODOVNA</t>
  </si>
  <si>
    <t>Веник</t>
  </si>
  <si>
    <t>YATT MUMINOVA MUAZZAM</t>
  </si>
  <si>
    <t>Сверло</t>
  </si>
  <si>
    <t>Отвертка</t>
  </si>
  <si>
    <t>ООО INNOVATION PROJECT PROGRAMS</t>
  </si>
  <si>
    <t>Насадка</t>
  </si>
  <si>
    <t>POWER MAX GROUP MCHJ</t>
  </si>
  <si>
    <t>Точилка канцелярская для карандашей</t>
  </si>
  <si>
    <t>YATT MIRZAYEVA SHOIRA TASHMAMATOVNA</t>
  </si>
  <si>
    <t>Дырокол</t>
  </si>
  <si>
    <t>Скобы для степлера</t>
  </si>
  <si>
    <t>Калькулятор электронный</t>
  </si>
  <si>
    <t>KOGON PLYUS ZUXRA MCHJ</t>
  </si>
  <si>
    <t>Карандаши простые и цветные с грифелями в твердой оболочке</t>
  </si>
  <si>
    <t>MIRON-ART-DESIGN MCHJ</t>
  </si>
  <si>
    <t>Журнал регистрации приходных и расходных кассовых ордеров</t>
  </si>
  <si>
    <t>Полиграфическая продукция</t>
  </si>
  <si>
    <t>MCHJ GRAND-AVTO- CLASS-SERVICE</t>
  </si>
  <si>
    <t>Цепь для шины транспортных средств</t>
  </si>
  <si>
    <t>Колодка тормозная</t>
  </si>
  <si>
    <t>TRUST PARTS OIL MCHJ</t>
  </si>
  <si>
    <t>"JASURBEK NEW BUSINESS" MCHJ</t>
  </si>
  <si>
    <t>Масло моторное</t>
  </si>
  <si>
    <t>ООО ISLOMBEK KOMRONBEK BARAKA FAYZ</t>
  </si>
  <si>
    <t>SHIRIN-ZUMRAD MCHJ</t>
  </si>
  <si>
    <t>Жидкость охлаждающая (антифриз)</t>
  </si>
  <si>
    <t>Фильтр бензонасоса</t>
  </si>
  <si>
    <t>Воздушные фильтры</t>
  </si>
  <si>
    <t>Фильтр салона</t>
  </si>
  <si>
    <t>ООО ELEKTRON BAHOLASH</t>
  </si>
  <si>
    <t>Консалтинговая услуга</t>
  </si>
  <si>
    <t>BOG'OT HAMKOR TRADE MCHJ</t>
  </si>
  <si>
    <t>Степлер строительный электрический</t>
  </si>
  <si>
    <t>DENDROBIUM COSMETICS</t>
  </si>
  <si>
    <t>Мыло туалетное жидкое</t>
  </si>
  <si>
    <t>ЧП SERGELI OBOD DIYOR</t>
  </si>
  <si>
    <t>Мыло хозяйственное твердое</t>
  </si>
  <si>
    <t>ЧП VARIANT MEDIA DEVELOPMENT GROUP</t>
  </si>
  <si>
    <t>Ручка канцелярская</t>
  </si>
  <si>
    <t>"GREEN PAPER" XUSUSIY KORXONASI</t>
  </si>
  <si>
    <t>Салфетки бумажные</t>
  </si>
  <si>
    <t>ООО EXPRESS BROKER</t>
  </si>
  <si>
    <t>ООО JAUMKANS PAPER</t>
  </si>
  <si>
    <t>COSMOC COSMETIC MCHJ</t>
  </si>
  <si>
    <t>Порошок стиральный</t>
  </si>
  <si>
    <t>YaTT AXUNOV XUSHNUD KARIMJANOVICH</t>
  </si>
  <si>
    <t>ЧП "GIGIENA MED"</t>
  </si>
  <si>
    <t>Гипохлориты</t>
  </si>
  <si>
    <t>NUR-SSM</t>
  </si>
  <si>
    <t>Вилка штепсельная электрическая</t>
  </si>
  <si>
    <t>ООО DILMUROD DD</t>
  </si>
  <si>
    <t>Полиэтиленовые пакеты</t>
  </si>
  <si>
    <t>OOO"Genius Stationery"</t>
  </si>
  <si>
    <t>Миллий дўкон</t>
  </si>
  <si>
    <t>Деловой журнал</t>
  </si>
  <si>
    <t>Папка</t>
  </si>
  <si>
    <t>Скоросшиватель</t>
  </si>
  <si>
    <t>mchj Pro Reklam</t>
  </si>
  <si>
    <t>Услуга по широкоформатному печатанию баннеров</t>
  </si>
  <si>
    <t>ООО BILLUR SUV</t>
  </si>
  <si>
    <t>Корпорация</t>
  </si>
  <si>
    <t>coperation.uz</t>
  </si>
  <si>
    <t>питьевая вода 18,9л</t>
  </si>
  <si>
    <t>ООО EKO PAPER CUP</t>
  </si>
  <si>
    <t>Стаканы бумажные одноразовые</t>
  </si>
  <si>
    <t>"LIDER TEAM" mas`uliyati cheklangan jamiyati</t>
  </si>
  <si>
    <t>Оптический коммутатор</t>
  </si>
  <si>
    <t>ООО ELECTRONICA OLAMI</t>
  </si>
  <si>
    <t>Трансивер</t>
  </si>
  <si>
    <t>O'ZBEKISTON RESPUBLIKASI BANK-MOLIYA AKADEMIYASI</t>
  </si>
  <si>
    <t>Услуга организация учебного семинара</t>
  </si>
  <si>
    <t>ALISHER NAVOIY NOMIDAGI TOSHKENT DAVLAT O`ZBEK TILI VA ADA</t>
  </si>
  <si>
    <t>Услуга по обучению на коррективных курсах, предоставляемые учебными центрами</t>
  </si>
  <si>
    <t>ООО AZIX-TECH</t>
  </si>
  <si>
    <t>ООО PERFECT LINE ALLIANCE</t>
  </si>
  <si>
    <t>Перчатки трикотажные для защиты от внешних воздействий</t>
  </si>
  <si>
    <t>Лампа фары</t>
  </si>
  <si>
    <t>OOO ELEKTON BUSINES GSHK</t>
  </si>
  <si>
    <t>ФУМ-лента</t>
  </si>
  <si>
    <t>"MAROQAND TRADE ZONE" MChJ</t>
  </si>
  <si>
    <t>Смеситель на душ/ванну</t>
  </si>
  <si>
    <t>Бокорезы</t>
  </si>
  <si>
    <t>BOON EMPIRE MCHJ</t>
  </si>
  <si>
    <t>Вантуз</t>
  </si>
  <si>
    <t>Каустическая сода</t>
  </si>
  <si>
    <t>Шланг сантехнический</t>
  </si>
  <si>
    <t>Лампа люминесцентная</t>
  </si>
  <si>
    <t>TOSHKENT MOLIYA INSTITUTI HUZURIDAGI MOLIYA-BANK XODIMLARINI MALAKASINI OSHIRISHVA QAYTA TAYYORLASH</t>
  </si>
  <si>
    <t>ОХУНОВ АХМАДЖОН</t>
  </si>
  <si>
    <t>Полотенце текстильное</t>
  </si>
  <si>
    <t>YATT MELIQO‘ZIYEV Y.B</t>
  </si>
  <si>
    <t>Бумага для офисной техники белая</t>
  </si>
  <si>
    <t>ООО «JAMOAT TRANSPORT MEDIA»</t>
  </si>
  <si>
    <t>DAVRON-DERMAN КТХКК</t>
  </si>
  <si>
    <t>ООО PIT STOP MOTORS</t>
  </si>
  <si>
    <t>Свеча зажигания</t>
  </si>
  <si>
    <t>Chartak Platinum Trade</t>
  </si>
  <si>
    <t>ZILOL MEGA XAMKOR MCHJ</t>
  </si>
  <si>
    <t>OOO "AHBOR-REYTING"</t>
  </si>
  <si>
    <t>Оказание рейтинговых услуг</t>
  </si>
  <si>
    <t>KANS SHOP MCHJ</t>
  </si>
  <si>
    <t>Доска флипчарт</t>
  </si>
  <si>
    <t>Средний ремонт транспортных средств</t>
  </si>
  <si>
    <t>ASADBEK GRAND FINANS MCHJ</t>
  </si>
  <si>
    <t>Водомер</t>
  </si>
  <si>
    <t>Стойка стабилизатора</t>
  </si>
  <si>
    <t>Трубка подачи масла в турбину</t>
  </si>
  <si>
    <t>Подушка двигателя</t>
  </si>
  <si>
    <t>ООО STEEL CITY</t>
  </si>
  <si>
    <t>Масло трансмиссионное</t>
  </si>
  <si>
    <t>Сайлентблок передних рычагов</t>
  </si>
  <si>
    <t>ООО ULGURJI SIFAT XIZMAT</t>
  </si>
  <si>
    <t>Барабан тормозной</t>
  </si>
  <si>
    <t>Смеситель для раковины</t>
  </si>
  <si>
    <t>Чашка амортизатора</t>
  </si>
  <si>
    <t>ООО KARSHI UNEX PRO</t>
  </si>
  <si>
    <t>"Nishon Group Product" ООО</t>
  </si>
  <si>
    <t>Чековая лента</t>
  </si>
  <si>
    <t>ООО "DISTECH"</t>
  </si>
  <si>
    <t>Услуга по ремонту принтера</t>
  </si>
  <si>
    <t>Трос газа автомобиля</t>
  </si>
  <si>
    <t>GLOBAL AVTO HAMKOR 2022 MCHJ</t>
  </si>
  <si>
    <t>Фильтр топливный</t>
  </si>
  <si>
    <t>ООО ABDULATIF MEGA STAR</t>
  </si>
  <si>
    <t>Трос переключения передач</t>
  </si>
  <si>
    <t>BAXTIYOR HAFIZAXON MCHJ</t>
  </si>
  <si>
    <t>Патрубки радиатора</t>
  </si>
  <si>
    <t>MCHJ SHAXODAT BARAKA ZIYO MAKON</t>
  </si>
  <si>
    <t>Подшипник ступицы</t>
  </si>
  <si>
    <t>Полик автомобильный</t>
  </si>
  <si>
    <t>Расширительный бачок системы охлаждения автомобиля</t>
  </si>
  <si>
    <t>OTASH SIFAT МЧЖ</t>
  </si>
  <si>
    <t>Подшипник полуоси</t>
  </si>
  <si>
    <t>BIRJA BUSINES MCHJ</t>
  </si>
  <si>
    <t>Кофе жареный</t>
  </si>
  <si>
    <t>ЧП Falcon line</t>
  </si>
  <si>
    <t>Вода питьевая упакованная</t>
  </si>
  <si>
    <t>ASIA ONLINE XK</t>
  </si>
  <si>
    <t>Услуга по ремонту счетно денежной машинки</t>
  </si>
  <si>
    <t>MCHJ UMUMTEXNIKA</t>
  </si>
  <si>
    <t>Лампа светодиодная</t>
  </si>
  <si>
    <t>Матчанов Жасур Бозорбоевич</t>
  </si>
  <si>
    <t>RUXSHONA TWIN STAR MCHJ</t>
  </si>
  <si>
    <t>Герметик</t>
  </si>
  <si>
    <t>ЯТТ "BOBOQULOV SHAXZOD HAMZA O‘G‘LI"</t>
  </si>
  <si>
    <t>ООО BROTHERS-PARTNER</t>
  </si>
  <si>
    <t>Светодиодный прожектор</t>
  </si>
  <si>
    <t>NAZARTAYEV XK</t>
  </si>
  <si>
    <t>Радар-детектор</t>
  </si>
  <si>
    <t>ЯТТ АХМАДАЛИЕВА Р,З</t>
  </si>
  <si>
    <t>Нить шпагат</t>
  </si>
  <si>
    <t>ООО ADELE GROUP COMP</t>
  </si>
  <si>
    <t>Услуга по художественному оформлению</t>
  </si>
  <si>
    <t>KESH-TOTAL SERVICE MCHJ</t>
  </si>
  <si>
    <t>Кассовый аппарат</t>
  </si>
  <si>
    <t>ООО MY OFFICE STATIONERY</t>
  </si>
  <si>
    <t>Маркер</t>
  </si>
  <si>
    <t>ООО ARCA GROUP</t>
  </si>
  <si>
    <t>Переходник конвертер адаптер</t>
  </si>
  <si>
    <t>"INTERNATIONAL PAPER" MCHJ</t>
  </si>
  <si>
    <t>Салфетка гигиеническая влажная</t>
  </si>
  <si>
    <t>ООО KVADRO MAX</t>
  </si>
  <si>
    <t>Услуга по изготовлению печатей и штампов</t>
  </si>
  <si>
    <t>Резак бумаги</t>
  </si>
  <si>
    <t>Якка Тартибдаги Тадбиркор Тураев Дилмурод Эсанович</t>
  </si>
  <si>
    <t>Бензонасос</t>
  </si>
  <si>
    <t>Катушка зажигания</t>
  </si>
  <si>
    <t>Витрина</t>
  </si>
  <si>
    <t>Амортизатор (элемент подвески)</t>
  </si>
  <si>
    <t>Legion Yogo</t>
  </si>
  <si>
    <t>Гель для душа</t>
  </si>
  <si>
    <t>Мыло туалетное твердое</t>
  </si>
  <si>
    <t>Зубная паста</t>
  </si>
  <si>
    <t>ООО SAYYORA-NUR-TRAVELL</t>
  </si>
  <si>
    <t>Услуга по перевозке пассажиров автобусом по заказам</t>
  </si>
  <si>
    <t>Tojiboyeva Nilufar Qodirovna</t>
  </si>
  <si>
    <t>exarid.uzex.uz</t>
  </si>
  <si>
    <t>Услуга по уходу за хвойными деревьями</t>
  </si>
  <si>
    <t>AVAZOVA MAVLYUDA SHAXADIYEVNA</t>
  </si>
  <si>
    <t>Услуга по изготовлению одежды для сцены</t>
  </si>
  <si>
    <t>"ISSIQLIK USKUNALARI" XK</t>
  </si>
  <si>
    <t>Услугa по обслуживанию теплового счетчика</t>
  </si>
  <si>
    <t>ЧП AMALGAMA</t>
  </si>
  <si>
    <t>Клише</t>
  </si>
  <si>
    <t>Галстуки, платки шейные, кроме трикотажных или вязаных</t>
  </si>
  <si>
    <t>ЯТТ Матчанов Мансур</t>
  </si>
  <si>
    <t>UZS</t>
  </si>
  <si>
    <t>231210081215172</t>
  </si>
  <si>
    <t xml:space="preserve">Обогреватель </t>
  </si>
  <si>
    <t>Коракалпогистон Республикаси</t>
  </si>
  <si>
    <t>ООО KANC WORLD</t>
  </si>
  <si>
    <t>231210081203463</t>
  </si>
  <si>
    <t>Чековая лента для терминал</t>
  </si>
  <si>
    <t>231210081205349</t>
  </si>
  <si>
    <t xml:space="preserve">Клей канцелярский </t>
  </si>
  <si>
    <t>231210081203452</t>
  </si>
  <si>
    <t xml:space="preserve">Чековая лента для банкомат </t>
  </si>
  <si>
    <t>ООО Электрон Бахолаш</t>
  </si>
  <si>
    <t>231210081219896</t>
  </si>
  <si>
    <t>Консалтинговые услуги(оценка имущества)</t>
  </si>
  <si>
    <t>ООО Глобал Автосервис Нукус</t>
  </si>
  <si>
    <t>221210081226097</t>
  </si>
  <si>
    <t>Охлаждающая жидкость(антифриз)</t>
  </si>
  <si>
    <t>231210081233619</t>
  </si>
  <si>
    <t>ООО КК Компьютер Оргтехбит Сервис</t>
  </si>
  <si>
    <t>231210081214905</t>
  </si>
  <si>
    <t>Бумага А4</t>
  </si>
  <si>
    <t>231210081261067</t>
  </si>
  <si>
    <t>Пломба учун</t>
  </si>
  <si>
    <t>231210081262171</t>
  </si>
  <si>
    <t>Бандероль</t>
  </si>
  <si>
    <t>231210081262181</t>
  </si>
  <si>
    <t>USNATDIN ZAMIRA МЧЖ</t>
  </si>
  <si>
    <t>231210081269315</t>
  </si>
  <si>
    <t xml:space="preserve">Установка оконных и дверных блоков </t>
  </si>
  <si>
    <t>АЗИЯ ОНЛАЙН МЧЖ</t>
  </si>
  <si>
    <t>231210081276833</t>
  </si>
  <si>
    <t>ремонт счетных машин</t>
  </si>
  <si>
    <t>МЧЖ MEBEL ORAYI  МЧЖ</t>
  </si>
  <si>
    <t>231210081273440</t>
  </si>
  <si>
    <t>Кресло</t>
  </si>
  <si>
    <t>МЧЖ DENDROBIUM COSMETICS</t>
  </si>
  <si>
    <t>231210081284730</t>
  </si>
  <si>
    <t>Жидкое мыло</t>
  </si>
  <si>
    <t>231210081284402</t>
  </si>
  <si>
    <t>Стиральный порошок</t>
  </si>
  <si>
    <t>231210081284359</t>
  </si>
  <si>
    <t>Освежитель</t>
  </si>
  <si>
    <t>231210081284337</t>
  </si>
  <si>
    <t>Таулетная бумага</t>
  </si>
  <si>
    <t>ООО INTORG SAWDA</t>
  </si>
  <si>
    <t>231210081284503</t>
  </si>
  <si>
    <t>Мыло хозяйственное</t>
  </si>
  <si>
    <t>ЧП INTEL INSIDE</t>
  </si>
  <si>
    <t>231210081298588</t>
  </si>
  <si>
    <t>Карта флеш памяти</t>
  </si>
  <si>
    <t>МЧЖ NUKUS EXCLUZIVE</t>
  </si>
  <si>
    <t>231210081298688</t>
  </si>
  <si>
    <t>Унитаз</t>
  </si>
  <si>
    <t xml:space="preserve">ООО ELECTRIC SOLAR PANEL EL </t>
  </si>
  <si>
    <t>231210081371636</t>
  </si>
  <si>
    <t xml:space="preserve">Солнечный водонагреватель </t>
  </si>
  <si>
    <t>СП MIX TRADE</t>
  </si>
  <si>
    <t>231210081361194</t>
  </si>
  <si>
    <t>Моющее средства для окон</t>
  </si>
  <si>
    <t>ООО УСНАТДИН ЗАМИРА</t>
  </si>
  <si>
    <t>231210081358293</t>
  </si>
  <si>
    <t>Камера видеонаблюдение PTZ</t>
  </si>
  <si>
    <t xml:space="preserve">ООО Смарт Сервис Нукус </t>
  </si>
  <si>
    <t>221210081386868</t>
  </si>
  <si>
    <t xml:space="preserve">Заправка и ремонт принтеров </t>
  </si>
  <si>
    <t>231210081342494</t>
  </si>
  <si>
    <t xml:space="preserve">Замена моторного масла </t>
  </si>
  <si>
    <t>231210081342480</t>
  </si>
  <si>
    <t>231210081342543</t>
  </si>
  <si>
    <t>221210081295023</t>
  </si>
  <si>
    <t>ООО POLISPEKTOR NUKUS</t>
  </si>
  <si>
    <t>231210081298564</t>
  </si>
  <si>
    <t>Печать флаеров</t>
  </si>
  <si>
    <t>231210081298531</t>
  </si>
  <si>
    <t>Изготовл штамп и печатей</t>
  </si>
  <si>
    <t>231210081298520</t>
  </si>
  <si>
    <t>221210081236425</t>
  </si>
  <si>
    <t>221210081208201</t>
  </si>
  <si>
    <t>221210081208187</t>
  </si>
  <si>
    <t>221210081208222</t>
  </si>
  <si>
    <t>221210081208213</t>
  </si>
  <si>
    <t xml:space="preserve">Ремонт автомашины </t>
  </si>
  <si>
    <t>Нукусский ОГФС</t>
  </si>
  <si>
    <t>Услуга фельдсвязи</t>
  </si>
  <si>
    <t>Республика махсус алока богламасси  (Кр филиали)</t>
  </si>
  <si>
    <t>КР-118</t>
  </si>
  <si>
    <t xml:space="preserve">Почта хизмати </t>
  </si>
  <si>
    <t>Ходжейли Гор ЭСП</t>
  </si>
  <si>
    <t>09/4084</t>
  </si>
  <si>
    <t>Электроэнергия</t>
  </si>
  <si>
    <t>УзР МБнинг Инкассация хизмати  (Коракалпогистон Республикаси)</t>
  </si>
  <si>
    <t>Инкассация (кузатиб бориш хизмати)</t>
  </si>
  <si>
    <t>ГУП УЭМВ ТУЯМУЮН-НУКУС</t>
  </si>
  <si>
    <t>5/357</t>
  </si>
  <si>
    <t>Сув таъминоти</t>
  </si>
  <si>
    <t>УзР Миллий гвардияси КР куриклаш бошкармаси</t>
  </si>
  <si>
    <t>ООО Нукус Авто Сауда</t>
  </si>
  <si>
    <t>1</t>
  </si>
  <si>
    <t xml:space="preserve">Аренда помещения </t>
  </si>
  <si>
    <t>ООО GRAND CASTLE</t>
  </si>
  <si>
    <t>Мехмонхона хизмати</t>
  </si>
  <si>
    <t>ООО HOTEL ASEM NUKUS МЧЖ</t>
  </si>
  <si>
    <t>МЧЖ ENDOUZI MED</t>
  </si>
  <si>
    <t>Медицинское обслуживание</t>
  </si>
  <si>
    <t>Республика суд экспертизаси  маркази КР булими</t>
  </si>
  <si>
    <t>133/25</t>
  </si>
  <si>
    <t xml:space="preserve">Транспорт бахолаш экспертизаси учун </t>
  </si>
  <si>
    <t>133/27</t>
  </si>
  <si>
    <t>Кайпназаров К</t>
  </si>
  <si>
    <t>Жолдасов Д С</t>
  </si>
  <si>
    <t>2</t>
  </si>
  <si>
    <t xml:space="preserve">Аметов Т Е </t>
  </si>
  <si>
    <t>ООО ККАВТОТЕХХЫЗМЕТ</t>
  </si>
  <si>
    <t>01.07.2022</t>
  </si>
  <si>
    <t xml:space="preserve">Г. Оразымбетова </t>
  </si>
  <si>
    <t>ООО HOTEL TASHKENT</t>
  </si>
  <si>
    <t>303055063</t>
  </si>
  <si>
    <t>1009025</t>
  </si>
  <si>
    <t>231210081226997</t>
  </si>
  <si>
    <t>Сирдарё</t>
  </si>
  <si>
    <t>303178701</t>
  </si>
  <si>
    <t>1013534</t>
  </si>
  <si>
    <t>231210081231076</t>
  </si>
  <si>
    <t>ООО MAX KANS</t>
  </si>
  <si>
    <t>305295610</t>
  </si>
  <si>
    <t>1047273</t>
  </si>
  <si>
    <t>231210081271405</t>
  </si>
  <si>
    <t>204339803</t>
  </si>
  <si>
    <t>1019137</t>
  </si>
  <si>
    <t>231210081238479</t>
  </si>
  <si>
    <t>Услуга по ремонту и обслуживанию оборудования механического дробления</t>
  </si>
  <si>
    <t>1093063</t>
  </si>
  <si>
    <t>231210081308948</t>
  </si>
  <si>
    <t>Поли-графия -А.И.К ХИЧСФ</t>
  </si>
  <si>
    <t>204384550</t>
  </si>
  <si>
    <t>1059025</t>
  </si>
  <si>
    <t>231210081284206</t>
  </si>
  <si>
    <t>Бандероль кольцевая для упаковки денег</t>
  </si>
  <si>
    <t>1059036</t>
  </si>
  <si>
    <t>231210081284218</t>
  </si>
  <si>
    <t>Картон для переплета</t>
  </si>
  <si>
    <t>1059083</t>
  </si>
  <si>
    <t>231210081284138</t>
  </si>
  <si>
    <t>Услуга типографий</t>
  </si>
  <si>
    <t>1059129</t>
  </si>
  <si>
    <t>231210081284229</t>
  </si>
  <si>
    <t>Услуга по переплету книг</t>
  </si>
  <si>
    <t>SAMARQAND KABEL SAVDO  MCHJ</t>
  </si>
  <si>
    <t>301834844</t>
  </si>
  <si>
    <t>1049182</t>
  </si>
  <si>
    <t>231210081273554</t>
  </si>
  <si>
    <t>Кабели силовые с алюминиевой жилой на напряжение более 1 кВ</t>
  </si>
  <si>
    <t>Рауфжон Наил савдо МЧЖ</t>
  </si>
  <si>
    <t>206801299</t>
  </si>
  <si>
    <t>1047396</t>
  </si>
  <si>
    <t>231210081271512</t>
  </si>
  <si>
    <t>Печать самонаборная</t>
  </si>
  <si>
    <t>YANGIYER BREND MCHJ</t>
  </si>
  <si>
    <t>306982910</t>
  </si>
  <si>
    <t>1010008</t>
  </si>
  <si>
    <t>231210081228297</t>
  </si>
  <si>
    <t>Пломба</t>
  </si>
  <si>
    <t>1010013</t>
  </si>
  <si>
    <t>231210081228306</t>
  </si>
  <si>
    <t>ООО UNIVERSAL GM AUTO</t>
  </si>
  <si>
    <t>308163804</t>
  </si>
  <si>
    <t>1008949</t>
  </si>
  <si>
    <t>231210081226901</t>
  </si>
  <si>
    <t>1008954</t>
  </si>
  <si>
    <t>231210081226910</t>
  </si>
  <si>
    <t>1008963</t>
  </si>
  <si>
    <t>231210081226929</t>
  </si>
  <si>
    <t>1027865</t>
  </si>
  <si>
    <t>231210081249327</t>
  </si>
  <si>
    <t>Услуги по ремонту и техническому обслуживанию дизельгенератора</t>
  </si>
  <si>
    <t>1047351</t>
  </si>
  <si>
    <t>231210081271490</t>
  </si>
  <si>
    <t>ЯТТ "BOBOMURODOV SHОHRUX"</t>
  </si>
  <si>
    <t>561301410</t>
  </si>
  <si>
    <t>1010092</t>
  </si>
  <si>
    <t>231210081228403</t>
  </si>
  <si>
    <t>Yatt Sotiboldiyev Otabek Valiqo'zi O'g'li</t>
  </si>
  <si>
    <t>543599674</t>
  </si>
  <si>
    <t>1146083</t>
  </si>
  <si>
    <t>231210081376484</t>
  </si>
  <si>
    <t>Содержание газонов</t>
  </si>
  <si>
    <t>MINERAL GOLD RESURS X/K</t>
  </si>
  <si>
    <t>308878444</t>
  </si>
  <si>
    <t>1073670</t>
  </si>
  <si>
    <t>231210081298824</t>
  </si>
  <si>
    <t>Счетчики производства или потребления электроэнергии</t>
  </si>
  <si>
    <t>ТИЛЛАБОЕВ ШОХРУХ МУХАММАДЖОНОВИЧ ЯТТ</t>
  </si>
  <si>
    <t>561968593</t>
  </si>
  <si>
    <t>1006168</t>
  </si>
  <si>
    <t>231210081222413</t>
  </si>
  <si>
    <t>Услуга по монтажу перил</t>
  </si>
  <si>
    <t xml:space="preserve"> samir musayev electro</t>
  </si>
  <si>
    <t>309593729</t>
  </si>
  <si>
    <t>1049207</t>
  </si>
  <si>
    <t>231210081273584</t>
  </si>
  <si>
    <t>Выключатель автоматический на напряжение не более 1 кВ</t>
  </si>
  <si>
    <t>ЯТТ YUNUSOV UMIDJON XAKIMJONOVICH</t>
  </si>
  <si>
    <t>461704014</t>
  </si>
  <si>
    <t>1132474</t>
  </si>
  <si>
    <t>231210081361734</t>
  </si>
  <si>
    <t>Услуга по печатанию рекламной продукции</t>
  </si>
  <si>
    <t>"DIMAX LIST" Хусусий корхонаси</t>
  </si>
  <si>
    <t>306066428</t>
  </si>
  <si>
    <t>1023320</t>
  </si>
  <si>
    <t>231210081244364</t>
  </si>
  <si>
    <t>"EZGU-NIYATLAR-SIRI" МЧЖ</t>
  </si>
  <si>
    <t>310102681</t>
  </si>
  <si>
    <t>1010566</t>
  </si>
  <si>
    <t>231210081228943</t>
  </si>
  <si>
    <t>Услуга по техническому обслуживанию сантехники</t>
  </si>
  <si>
    <t>"SMART TECHNOLOGY SYSTEMS" Mas uliyati cheklangan jamiyat</t>
  </si>
  <si>
    <t>304704282</t>
  </si>
  <si>
    <t>118166</t>
  </si>
  <si>
    <t>23121007160771</t>
  </si>
  <si>
    <t>309041662</t>
  </si>
  <si>
    <t>106640</t>
  </si>
  <si>
    <t>23121007156193</t>
  </si>
  <si>
    <t>MAT4AN MCHJ</t>
  </si>
  <si>
    <t>309459932</t>
  </si>
  <si>
    <t>118171</t>
  </si>
  <si>
    <t>23121007160770</t>
  </si>
  <si>
    <t>БУНЁД АСЛ КУРУВЧИ ОК</t>
  </si>
  <si>
    <t>303349424</t>
  </si>
  <si>
    <t>1004280</t>
  </si>
  <si>
    <t>231210081221438</t>
  </si>
  <si>
    <t>Сервис и обслуживания компьютеров и офисного оборудования</t>
  </si>
  <si>
    <t>Термиз</t>
  </si>
  <si>
    <t>1004285</t>
  </si>
  <si>
    <t>231210081221444</t>
  </si>
  <si>
    <t>1004288</t>
  </si>
  <si>
    <t>231210081221448</t>
  </si>
  <si>
    <t>1004291</t>
  </si>
  <si>
    <t>231210081221454</t>
  </si>
  <si>
    <t>1004294</t>
  </si>
  <si>
    <t>231210081221461</t>
  </si>
  <si>
    <t>Узбекистан</t>
  </si>
  <si>
    <t>307497524</t>
  </si>
  <si>
    <t>1003938</t>
  </si>
  <si>
    <t>231210081220962</t>
  </si>
  <si>
    <t>Стакан для питья</t>
  </si>
  <si>
    <t>Trust-Art-Design МЧЖ</t>
  </si>
  <si>
    <t>300988431</t>
  </si>
  <si>
    <t>1012998</t>
  </si>
  <si>
    <t>231210081227103</t>
  </si>
  <si>
    <t>Услуга по бланкопечатанию</t>
  </si>
  <si>
    <t>россия</t>
  </si>
  <si>
    <t>305632372</t>
  </si>
  <si>
    <t>1009115</t>
  </si>
  <si>
    <t>231210081227108</t>
  </si>
  <si>
    <t>ООО "Электрон бахолаш"</t>
  </si>
  <si>
    <t>1003953</t>
  </si>
  <si>
    <t>231210081218832</t>
  </si>
  <si>
    <t>Корея</t>
  </si>
  <si>
    <t>301596183</t>
  </si>
  <si>
    <t>1005300</t>
  </si>
  <si>
    <t>231210081222672</t>
  </si>
  <si>
    <t>Сервис и обслуживание транспортных средств</t>
  </si>
  <si>
    <t>309555039</t>
  </si>
  <si>
    <t>1008485</t>
  </si>
  <si>
    <t>231210081226312</t>
  </si>
  <si>
    <t>Кофе растворимый</t>
  </si>
  <si>
    <t>1020470</t>
  </si>
  <si>
    <t>231210081240583</t>
  </si>
  <si>
    <t>папка для скрашвател ок</t>
  </si>
  <si>
    <t>309674888</t>
  </si>
  <si>
    <t>1009136</t>
  </si>
  <si>
    <t>231210081227134</t>
  </si>
  <si>
    <t>"Chashma suvlari" МЧЖ</t>
  </si>
  <si>
    <t>309678953</t>
  </si>
  <si>
    <t>1030296</t>
  </si>
  <si>
    <t>231210081249674</t>
  </si>
  <si>
    <t>1000414</t>
  </si>
  <si>
    <t>231210081217692</t>
  </si>
  <si>
    <t>1013324</t>
  </si>
  <si>
    <t>231210081231947</t>
  </si>
  <si>
    <t>АНГИЛЬЯ</t>
  </si>
  <si>
    <t>309913810</t>
  </si>
  <si>
    <t>1008512</t>
  </si>
  <si>
    <t>231210081226334</t>
  </si>
  <si>
    <t>Чай черный (ферментированный)</t>
  </si>
  <si>
    <t>1004338</t>
  </si>
  <si>
    <t>231210081221490</t>
  </si>
  <si>
    <t>1004332</t>
  </si>
  <si>
    <t>231210081221483</t>
  </si>
  <si>
    <t>ООО "Sifat Baholash"</t>
  </si>
  <si>
    <t>307930412</t>
  </si>
  <si>
    <t>1037558</t>
  </si>
  <si>
    <t>231210081260858</t>
  </si>
  <si>
    <t>Услуга по оценке основных средств</t>
  </si>
  <si>
    <t>АО "ALFA INVEST СТРАХОВАЯ КОМПАНИЯ"</t>
  </si>
  <si>
    <t>204628206</t>
  </si>
  <si>
    <t>1046694</t>
  </si>
  <si>
    <t>231210081270633</t>
  </si>
  <si>
    <t>Услуга по страхованию гражданской ответственности владельцев автотранспортных средств</t>
  </si>
  <si>
    <t>1004807</t>
  </si>
  <si>
    <t>231210081222057</t>
  </si>
  <si>
    <t>206963841</t>
  </si>
  <si>
    <t>1060194</t>
  </si>
  <si>
    <t>231210081285599</t>
  </si>
  <si>
    <t>Южная Корея</t>
  </si>
  <si>
    <t>307051153</t>
  </si>
  <si>
    <t>1037544</t>
  </si>
  <si>
    <t>231210081260840</t>
  </si>
  <si>
    <t>Дизель - генератор</t>
  </si>
  <si>
    <t>ООО Kompyuter spektr</t>
  </si>
  <si>
    <t>200799836</t>
  </si>
  <si>
    <t>1090728</t>
  </si>
  <si>
    <t>231210081316639</t>
  </si>
  <si>
    <t>Услуга по проведению технического заключения</t>
  </si>
  <si>
    <t>International Paper</t>
  </si>
  <si>
    <t>305997156</t>
  </si>
  <si>
    <t>1116455</t>
  </si>
  <si>
    <t>231210081345215</t>
  </si>
  <si>
    <t>Бумага офсетная</t>
  </si>
  <si>
    <t>1116493</t>
  </si>
  <si>
    <t>231210081345262</t>
  </si>
  <si>
    <t xml:space="preserve">РОССИЯ </t>
  </si>
  <si>
    <t>1116498</t>
  </si>
  <si>
    <t>231210081345281</t>
  </si>
  <si>
    <t>ATLAS</t>
  </si>
  <si>
    <t>1116469</t>
  </si>
  <si>
    <t>231210081345235</t>
  </si>
  <si>
    <t>1079971</t>
  </si>
  <si>
    <t>231210081301181</t>
  </si>
  <si>
    <t>1079972</t>
  </si>
  <si>
    <t>231210081301205</t>
  </si>
  <si>
    <t>1079974</t>
  </si>
  <si>
    <t>231210081301145</t>
  </si>
  <si>
    <t>FSC SERVICE CENTER</t>
  </si>
  <si>
    <t>310215913</t>
  </si>
  <si>
    <t>1116597</t>
  </si>
  <si>
    <t>231210081345302</t>
  </si>
  <si>
    <t>Бумага туалетная</t>
  </si>
  <si>
    <t>1079973</t>
  </si>
  <si>
    <t>231210081301164</t>
  </si>
  <si>
    <t>Китай</t>
  </si>
  <si>
    <t>309766259</t>
  </si>
  <si>
    <t>1065616</t>
  </si>
  <si>
    <t>231210081291730</t>
  </si>
  <si>
    <t>Телефонный аппарат</t>
  </si>
  <si>
    <t>1116331</t>
  </si>
  <si>
    <t>231210081345185</t>
  </si>
  <si>
    <t>1077463</t>
  </si>
  <si>
    <t>231210081301215</t>
  </si>
  <si>
    <t>1077597</t>
  </si>
  <si>
    <t>231210081301226</t>
  </si>
  <si>
    <t>Хиндистон</t>
  </si>
  <si>
    <t>307027086</t>
  </si>
  <si>
    <t>1116608</t>
  </si>
  <si>
    <t>231210081345316</t>
  </si>
  <si>
    <t>узбекистан</t>
  </si>
  <si>
    <t>305770764</t>
  </si>
  <si>
    <t>1116310</t>
  </si>
  <si>
    <t>231210081345159</t>
  </si>
  <si>
    <t>Услуга по текущему ремонту трансформатора</t>
  </si>
  <si>
    <t>XK «Asia Online»</t>
  </si>
  <si>
    <t>1119316</t>
  </si>
  <si>
    <t>231210081347146</t>
  </si>
  <si>
    <t>УЗБЕКИСТОН</t>
  </si>
  <si>
    <t>309852365</t>
  </si>
  <si>
    <t>1138275</t>
  </si>
  <si>
    <t>231210081367789</t>
  </si>
  <si>
    <t>Солнечный водонагреватель</t>
  </si>
  <si>
    <t>Deli</t>
  </si>
  <si>
    <t>1116586</t>
  </si>
  <si>
    <t>231210081345290</t>
  </si>
  <si>
    <t>Клей</t>
  </si>
  <si>
    <t>ООО "Aqvalife"</t>
  </si>
  <si>
    <t>205228932</t>
  </si>
  <si>
    <t>1118163</t>
  </si>
  <si>
    <t>231210081345194</t>
  </si>
  <si>
    <t>1137010</t>
  </si>
  <si>
    <t>231210081366386</t>
  </si>
  <si>
    <t>1136995</t>
  </si>
  <si>
    <t>231210081366356</t>
  </si>
  <si>
    <t>1137013</t>
  </si>
  <si>
    <t>231210081366406</t>
  </si>
  <si>
    <t>1136981</t>
  </si>
  <si>
    <t>231210081366338</t>
  </si>
  <si>
    <t>ООО "Cifra B"</t>
  </si>
  <si>
    <t>26/2023-Q</t>
  </si>
  <si>
    <t>Поставка солнечных электростанций и солнечных водонагревателей общей мощностью 50 кВт на крыше здания АТБ Туронбанк Сурхондарья ЦБУ</t>
  </si>
  <si>
    <t>"Наманган канцеляриялари " МЧЖ</t>
  </si>
  <si>
    <t>302285214</t>
  </si>
  <si>
    <t>995872</t>
  </si>
  <si>
    <t>13.01.2023 11:32:17</t>
  </si>
  <si>
    <t>231210081211680</t>
  </si>
  <si>
    <t xml:space="preserve">Шнайдер </t>
  </si>
  <si>
    <t>Наманган</t>
  </si>
  <si>
    <t>995895</t>
  </si>
  <si>
    <t>13.01.2023 11:32:24</t>
  </si>
  <si>
    <t>231210081211712</t>
  </si>
  <si>
    <t>Скрошивател 440 гр</t>
  </si>
  <si>
    <t>995916</t>
  </si>
  <si>
    <t>13.01.2023 11:32:30</t>
  </si>
  <si>
    <t>231210081211698</t>
  </si>
  <si>
    <t>"NISHON paper KT 48 F20" размер 80мм*300метров термобумага</t>
  </si>
  <si>
    <t>995888</t>
  </si>
  <si>
    <t>13.01.2023 11:32:22</t>
  </si>
  <si>
    <t>231210081211693</t>
  </si>
  <si>
    <t>Конверт бумажный Мюллер С 3 (320*440) крафт 150гр</t>
  </si>
  <si>
    <t>995913</t>
  </si>
  <si>
    <t>13.01.2023 11:32:29</t>
  </si>
  <si>
    <t>231210081211704</t>
  </si>
  <si>
    <t>"NISHON paper KT 48 F20" размер 80 мм 30 м термобумага</t>
  </si>
  <si>
    <t>1001243</t>
  </si>
  <si>
    <t>16.01.2023 12:32:07</t>
  </si>
  <si>
    <t>231210081217831</t>
  </si>
  <si>
    <t>Консалтинг</t>
  </si>
  <si>
    <t>ООО Gamma Project Servis</t>
  </si>
  <si>
    <t>300061770</t>
  </si>
  <si>
    <t>992780</t>
  </si>
  <si>
    <t>11.01.2023 14:47:19</t>
  </si>
  <si>
    <t>231210081207955</t>
  </si>
  <si>
    <t>MUNAVVARA вода 19л</t>
  </si>
  <si>
    <t>995891</t>
  </si>
  <si>
    <t>231210081211715</t>
  </si>
  <si>
    <t xml:space="preserve">Ручка шариковая Focus  Luxor  </t>
  </si>
  <si>
    <t>ООО GRAND MUSAFFO SAVDO SERVIS</t>
  </si>
  <si>
    <t>304491653</t>
  </si>
  <si>
    <t>1047982</t>
  </si>
  <si>
    <t>10.02.2023 15:17:30</t>
  </si>
  <si>
    <t>231210081272214</t>
  </si>
  <si>
    <t>ремонт авто Дамас</t>
  </si>
  <si>
    <t>«MURTAZO SOF» МЧЖ</t>
  </si>
  <si>
    <t>310057990</t>
  </si>
  <si>
    <t>1048009</t>
  </si>
  <si>
    <t>10.02.2023 15:17:36</t>
  </si>
  <si>
    <t>231210081272265</t>
  </si>
  <si>
    <t>1048015</t>
  </si>
  <si>
    <t>10.02.2023 15:17:37</t>
  </si>
  <si>
    <t>231210081272274</t>
  </si>
  <si>
    <t>Пакет для упаковки денег</t>
  </si>
  <si>
    <t>BREND BIZNES SERVICE JJMCH</t>
  </si>
  <si>
    <t>310188758</t>
  </si>
  <si>
    <t>1048018</t>
  </si>
  <si>
    <t>10.02.2023 15:17:38</t>
  </si>
  <si>
    <t>231210081272281</t>
  </si>
  <si>
    <t>Уничтожитель бумаги</t>
  </si>
  <si>
    <t>996332</t>
  </si>
  <si>
    <t>13.01.2023 14:47:22</t>
  </si>
  <si>
    <t>231210081212204</t>
  </si>
  <si>
    <t xml:space="preserve">Бумага SvetoCopy А4 </t>
  </si>
  <si>
    <t>1048003</t>
  </si>
  <si>
    <t>10.02.2023 15:17:35</t>
  </si>
  <si>
    <t>231210081272251</t>
  </si>
  <si>
    <t>Нить шпагат, сифатли махсулот, Банк кассаларида, инкассация хизматлари ва бошка максадлар учун ишлатилади</t>
  </si>
  <si>
    <t>1047996</t>
  </si>
  <si>
    <t>10.02.2023 15:17:33</t>
  </si>
  <si>
    <t>231210081272239</t>
  </si>
  <si>
    <t>Бандерол для денег ок когозда</t>
  </si>
  <si>
    <t>1048020</t>
  </si>
  <si>
    <t>10.02.2023 15:17:39</t>
  </si>
  <si>
    <t>231210081272287</t>
  </si>
  <si>
    <t>Банкомат лента</t>
  </si>
  <si>
    <t>ЯТТ Садриддинов Хусанбой Аплиддинович</t>
  </si>
  <si>
    <t/>
  </si>
  <si>
    <t>1067788</t>
  </si>
  <si>
    <t>18.02.2023 10:19:35</t>
  </si>
  <si>
    <t>231210081293733</t>
  </si>
  <si>
    <t>Калкулятор Deli</t>
  </si>
  <si>
    <t>1067922</t>
  </si>
  <si>
    <t>18.02.2023 10:49:38</t>
  </si>
  <si>
    <t>231210081293877</t>
  </si>
  <si>
    <t>Клей 36 гр Deli EA20310</t>
  </si>
  <si>
    <t>1047986</t>
  </si>
  <si>
    <t>10.02.2023 15:17:31</t>
  </si>
  <si>
    <t>231210081272221</t>
  </si>
  <si>
    <t>Накладки для денег 440 грли ок когозда</t>
  </si>
  <si>
    <t>1067762</t>
  </si>
  <si>
    <t>18.02.2023 10:19:30</t>
  </si>
  <si>
    <t>231210081293709</t>
  </si>
  <si>
    <t>Туалетная бумага Elma Soft Touch 8 (101)</t>
  </si>
  <si>
    <t>1067932</t>
  </si>
  <si>
    <t>18.02.2023 10:49:41</t>
  </si>
  <si>
    <t>231210081293881</t>
  </si>
  <si>
    <t>Степлер Maped (#24/6, 26/6 Essentials Metal)</t>
  </si>
  <si>
    <t>ХАМАЛ ХК</t>
  </si>
  <si>
    <t>202270877</t>
  </si>
  <si>
    <t>1118397</t>
  </si>
  <si>
    <t>11.03.2023 08:38:46</t>
  </si>
  <si>
    <t>231210081346030</t>
  </si>
  <si>
    <t xml:space="preserve"> сервис Канон МФУ 3010/4018/4410/2900/428 </t>
  </si>
  <si>
    <t>1051056</t>
  </si>
  <si>
    <t>11.02.2023 14:32:22</t>
  </si>
  <si>
    <t>231210081275861</t>
  </si>
  <si>
    <t>1067930</t>
  </si>
  <si>
    <t>18.02.2023 10:49:40</t>
  </si>
  <si>
    <t>231210081293871</t>
  </si>
  <si>
    <t>Officebook 200 листов</t>
  </si>
  <si>
    <t>1148815</t>
  </si>
  <si>
    <t>23.03.2023 11:57:44</t>
  </si>
  <si>
    <t>231210081374377</t>
  </si>
  <si>
    <t>Техническое обслуживание банковского оборудования</t>
  </si>
  <si>
    <t>BEST LABOUR MCHJ</t>
  </si>
  <si>
    <t>309489341</t>
  </si>
  <si>
    <t>1125835</t>
  </si>
  <si>
    <t>13.03.2023 09:39:21</t>
  </si>
  <si>
    <t>231210081354753</t>
  </si>
  <si>
    <t>яроқсиз оргтехника компутер буюм жихозларини техник холатига хулоса бериш</t>
  </si>
  <si>
    <t>ООО IDEA-EX</t>
  </si>
  <si>
    <t>308304019</t>
  </si>
  <si>
    <t>1142689</t>
  </si>
  <si>
    <t>19.03.2023 11:47:07</t>
  </si>
  <si>
    <t>231210081374397</t>
  </si>
  <si>
    <t>Муҳр</t>
  </si>
  <si>
    <t>1144136</t>
  </si>
  <si>
    <t>19.03.2023 15:31:08</t>
  </si>
  <si>
    <t>231210081375272</t>
  </si>
  <si>
    <t>1142593</t>
  </si>
  <si>
    <t>19.03.2023 11:46:17</t>
  </si>
  <si>
    <t>231210081374403</t>
  </si>
  <si>
    <t>ООО SHAMS CITY</t>
  </si>
  <si>
    <t>307504213</t>
  </si>
  <si>
    <t>09.01.2023</t>
  </si>
  <si>
    <t>курилиш ишлари</t>
  </si>
  <si>
    <t>NURAFSHON ELEKTR LOYIHA MCHJ</t>
  </si>
  <si>
    <t>302554740</t>
  </si>
  <si>
    <t>5-23/T</t>
  </si>
  <si>
    <t>27.02.2023</t>
  </si>
  <si>
    <t>Солнечные батареи</t>
  </si>
  <si>
    <t>KANSELYARIYA VA ELEKTRONIKA MCHJ</t>
  </si>
  <si>
    <t>231210081220591.</t>
  </si>
  <si>
    <t>Электродвигатель</t>
  </si>
  <si>
    <t>Карши</t>
  </si>
  <si>
    <t>231210081229639.</t>
  </si>
  <si>
    <t>231210081230888.</t>
  </si>
  <si>
    <t>ООО "Карши Полиграф нашр"</t>
  </si>
  <si>
    <t>231210081237878.</t>
  </si>
  <si>
    <t>Кондиционер бытовой</t>
  </si>
  <si>
    <t>231210081245259.</t>
  </si>
  <si>
    <t>"УЗОК БОБО" ХИЧСФ</t>
  </si>
  <si>
    <t>231210081245592.</t>
  </si>
  <si>
    <t>BIBISORA SERVIS 777 MCHJ</t>
  </si>
  <si>
    <t>231210081249264.</t>
  </si>
  <si>
    <t>Услуга по среднему ремонту сплит кондиционеров</t>
  </si>
  <si>
    <t>SM CONFORT BIZNESS</t>
  </si>
  <si>
    <t>231210081271443.</t>
  </si>
  <si>
    <t>Водяной насос</t>
  </si>
  <si>
    <t>231210081272982.</t>
  </si>
  <si>
    <t>PRINS LUX ICHXK</t>
  </si>
  <si>
    <t>231210081311607.</t>
  </si>
  <si>
    <t>Услуга приобретения запасных частей для автомобилей</t>
  </si>
  <si>
    <t>231210081327517.</t>
  </si>
  <si>
    <t>Полиграфические услуги</t>
  </si>
  <si>
    <t>231210081359409.</t>
  </si>
  <si>
    <t>231210081359441.</t>
  </si>
  <si>
    <t>OOO "RIZQLIY SAVDO"</t>
  </si>
  <si>
    <t>231210081359471.</t>
  </si>
  <si>
    <t>ООО MAX BARAKA GRAND-BIZNES</t>
  </si>
  <si>
    <t>231210081373092.</t>
  </si>
  <si>
    <t>LED панель</t>
  </si>
  <si>
    <t>Home Spot Qarshi MChJ</t>
  </si>
  <si>
    <t>HSQ23/44</t>
  </si>
  <si>
    <t>1013163</t>
  </si>
  <si>
    <t>23.01.2023 15:02:21</t>
  </si>
  <si>
    <t>231210081229818</t>
  </si>
  <si>
    <t>Услуги головных офисов; услуги консультативные в области управления предприятием</t>
  </si>
  <si>
    <t>Давлат харидлари тугрисидаги конун</t>
  </si>
  <si>
    <t>Бухорро</t>
  </si>
  <si>
    <t>Ёкуб Довуд МЧЖ</t>
  </si>
  <si>
    <t>200861450</t>
  </si>
  <si>
    <t>1033345</t>
  </si>
  <si>
    <t>04.02.2023 12:02:20</t>
  </si>
  <si>
    <t>231210081255664</t>
  </si>
  <si>
    <t>Термобумага для рельефной печати белая</t>
  </si>
  <si>
    <t>ЧП Альфа</t>
  </si>
  <si>
    <t>202088611</t>
  </si>
  <si>
    <t>1038746</t>
  </si>
  <si>
    <t>06.02.2023 12:02:31</t>
  </si>
  <si>
    <t>231210081255578</t>
  </si>
  <si>
    <t>1038749</t>
  </si>
  <si>
    <t>231210081255574</t>
  </si>
  <si>
    <t>1033124</t>
  </si>
  <si>
    <t>04.02.2023 11:17:20</t>
  </si>
  <si>
    <t>231210081255385</t>
  </si>
  <si>
    <t xml:space="preserve">Журнал </t>
  </si>
  <si>
    <t>Ёкуб  Довуд МЧЖ</t>
  </si>
  <si>
    <t>1033117</t>
  </si>
  <si>
    <t>04.02.2023 11:17:18</t>
  </si>
  <si>
    <t>231210081255373</t>
  </si>
  <si>
    <t>Делавой журнал</t>
  </si>
  <si>
    <t>Турсунов Жахонгир</t>
  </si>
  <si>
    <t>602533505</t>
  </si>
  <si>
    <t>1044090</t>
  </si>
  <si>
    <t>09.02.2023 15:32:18</t>
  </si>
  <si>
    <t>231210081268602</t>
  </si>
  <si>
    <t xml:space="preserve">Узбекистон </t>
  </si>
  <si>
    <t>1033035</t>
  </si>
  <si>
    <t>04.02.2023 11:02:20</t>
  </si>
  <si>
    <t>231210081255274</t>
  </si>
  <si>
    <t>1033031</t>
  </si>
  <si>
    <t>04.02.2023 11:02:19</t>
  </si>
  <si>
    <t>231210081255268</t>
  </si>
  <si>
    <t>Краска штемпельная</t>
  </si>
  <si>
    <t>1033050</t>
  </si>
  <si>
    <t>04.02.2023 11:02:25</t>
  </si>
  <si>
    <t>231210081255292</t>
  </si>
  <si>
    <t>китай</t>
  </si>
  <si>
    <t>309864785</t>
  </si>
  <si>
    <t>1033096</t>
  </si>
  <si>
    <t>04.02.2023 11:02:37</t>
  </si>
  <si>
    <t>231210081255345</t>
  </si>
  <si>
    <t>1033190</t>
  </si>
  <si>
    <t>04.02.2023 11:32:21</t>
  </si>
  <si>
    <t>231210081255470</t>
  </si>
  <si>
    <t>Бумага форматная белая</t>
  </si>
  <si>
    <t>Узбекистон</t>
  </si>
  <si>
    <t>303477424</t>
  </si>
  <si>
    <t>1044062</t>
  </si>
  <si>
    <t>09.02.2023 15:17:21</t>
  </si>
  <si>
    <t>231210081268572</t>
  </si>
  <si>
    <t>Ёкуб Довуд</t>
  </si>
  <si>
    <t>1033203</t>
  </si>
  <si>
    <t>04.02.2023 11:32:23</t>
  </si>
  <si>
    <t>231210081255488</t>
  </si>
  <si>
    <t>Вакуумный пакет</t>
  </si>
  <si>
    <t>1033077</t>
  </si>
  <si>
    <t>04.02.2023 11:02:32</t>
  </si>
  <si>
    <t>231210081255324</t>
  </si>
  <si>
    <t>Файл-вкладыш</t>
  </si>
  <si>
    <t>1033178</t>
  </si>
  <si>
    <t>04.02.2023 11:32:18</t>
  </si>
  <si>
    <t>231210081255456</t>
  </si>
  <si>
    <t>Книги печатные</t>
  </si>
  <si>
    <t>ЧП AUTO MOTORS EX</t>
  </si>
  <si>
    <t>308296654</t>
  </si>
  <si>
    <t>1051081</t>
  </si>
  <si>
    <t>11.02.2023 14:32:28</t>
  </si>
  <si>
    <t>231210081275862</t>
  </si>
  <si>
    <t xml:space="preserve">ООО "ЖУРНАЛИСТ-ПЛЮС"	</t>
  </si>
  <si>
    <t>204415455</t>
  </si>
  <si>
    <t>1050734</t>
  </si>
  <si>
    <t>11.02.2023 12:47:19</t>
  </si>
  <si>
    <t>231210081275424</t>
  </si>
  <si>
    <t>1078720</t>
  </si>
  <si>
    <t>22.02.2023 14:34:50</t>
  </si>
  <si>
    <t>231210081302485</t>
  </si>
  <si>
    <t>1117784</t>
  </si>
  <si>
    <t>10.03.2023 11:38:51</t>
  </si>
  <si>
    <t>231210081343217</t>
  </si>
  <si>
    <t>1079291</t>
  </si>
  <si>
    <t>22.02.2023 16:34:29</t>
  </si>
  <si>
    <t>231210081303250</t>
  </si>
  <si>
    <t>Услуга по тиражированию документов</t>
  </si>
  <si>
    <t>1117785</t>
  </si>
  <si>
    <t>231210081343200</t>
  </si>
  <si>
    <t>ООО YONG'INDAN SAQLASH BUXORO SERVIS SISTEM</t>
  </si>
  <si>
    <t>1102320</t>
  </si>
  <si>
    <t>03.03.2023 16:54:04</t>
  </si>
  <si>
    <t>231210081328704</t>
  </si>
  <si>
    <t>Извещатель пожарный</t>
  </si>
  <si>
    <t>OOO BUKHARA IZA PROFI GROUP</t>
  </si>
  <si>
    <t>307554587</t>
  </si>
  <si>
    <t>1077309</t>
  </si>
  <si>
    <t>22.02.2023 10:19:35</t>
  </si>
  <si>
    <t>231210081301198</t>
  </si>
  <si>
    <t>1061036</t>
  </si>
  <si>
    <t>16.02.2023 10:34:38</t>
  </si>
  <si>
    <t>231210081286464</t>
  </si>
  <si>
    <t>1131659</t>
  </si>
  <si>
    <t>15.03.2023 16:29:52</t>
  </si>
  <si>
    <t>231210081360752</t>
  </si>
  <si>
    <t>1126784</t>
  </si>
  <si>
    <t>13.03.2023 11:54:38</t>
  </si>
  <si>
    <t>231210081347227</t>
  </si>
  <si>
    <t>1131666</t>
  </si>
  <si>
    <t>15.03.2023 16:29:57</t>
  </si>
  <si>
    <t>231210081360765</t>
  </si>
  <si>
    <t>OOO "BUKHARA TRANSFORMER INDUSTRIAL"</t>
  </si>
  <si>
    <t>305871227</t>
  </si>
  <si>
    <t>1148798</t>
  </si>
  <si>
    <t>23.03.2023 11:45:03</t>
  </si>
  <si>
    <t>231210081372371</t>
  </si>
  <si>
    <t>Услуга по установке электрооборудования</t>
  </si>
  <si>
    <t>300793636</t>
  </si>
  <si>
    <t>1129976</t>
  </si>
  <si>
    <t>15.03.2023 10:38:26</t>
  </si>
  <si>
    <t>231210081358632</t>
  </si>
  <si>
    <t>OOO Qorovulbozor Ohak Tosh</t>
  </si>
  <si>
    <t>302480264</t>
  </si>
  <si>
    <t>1123758</t>
  </si>
  <si>
    <t>12.03.2023 15:09:14</t>
  </si>
  <si>
    <t>231210081352436</t>
  </si>
  <si>
    <t>Услуга по замене стеклопакетов</t>
  </si>
  <si>
    <t>1145140</t>
  </si>
  <si>
    <t>19.03.2023 17:01:48</t>
  </si>
  <si>
    <t>231210081375879</t>
  </si>
  <si>
    <t>1141305</t>
  </si>
  <si>
    <t>19.03.2023 09:16:22</t>
  </si>
  <si>
    <t>231210081373573</t>
  </si>
  <si>
    <t>1019306</t>
  </si>
  <si>
    <t>27.01.2023 13:02:28</t>
  </si>
  <si>
    <t>231210081236239</t>
  </si>
  <si>
    <t>М.Улуғбек</t>
  </si>
  <si>
    <t>REAL PRINT MCHJ</t>
  </si>
  <si>
    <t>207079302</t>
  </si>
  <si>
    <t>1036923</t>
  </si>
  <si>
    <t>05.02.2023 16:02:28</t>
  </si>
  <si>
    <t>231210081260051</t>
  </si>
  <si>
    <t>304874476</t>
  </si>
  <si>
    <t>1040634</t>
  </si>
  <si>
    <t>08.02.2023 11:32:30</t>
  </si>
  <si>
    <t>231210081263525</t>
  </si>
  <si>
    <t>Услуга по обслуживанию и ремонту транспортных средств</t>
  </si>
  <si>
    <t>ООО THE COLOR PRINT SERVICE</t>
  </si>
  <si>
    <t>308037366</t>
  </si>
  <si>
    <t>1036537</t>
  </si>
  <si>
    <t>05.02.2023 14:47:18</t>
  </si>
  <si>
    <t>231210081259551</t>
  </si>
  <si>
    <t>Фирменный бланк</t>
  </si>
  <si>
    <t>SHARQ BAHO MCHJ</t>
  </si>
  <si>
    <t>303692561</t>
  </si>
  <si>
    <t>1060201</t>
  </si>
  <si>
    <t>15.02.2023 18:19:32</t>
  </si>
  <si>
    <t>231210081285582</t>
  </si>
  <si>
    <t>Услуга по оценке активов</t>
  </si>
  <si>
    <t>THE NEXT DREAM MCHJ</t>
  </si>
  <si>
    <t>309202191</t>
  </si>
  <si>
    <t>1067602</t>
  </si>
  <si>
    <t>18.02.2023 09:34:34</t>
  </si>
  <si>
    <t>231210081293423</t>
  </si>
  <si>
    <t>1040638</t>
  </si>
  <si>
    <t>08.02.2023 11:32:31</t>
  </si>
  <si>
    <t>231210081263531</t>
  </si>
  <si>
    <t>"BILLUR SUV SERVIS" masuliyati cheklangan jamiyati</t>
  </si>
  <si>
    <t>206156999</t>
  </si>
  <si>
    <t>1056914</t>
  </si>
  <si>
    <t>13.02.2023 16:04:36</t>
  </si>
  <si>
    <t>231210081272596</t>
  </si>
  <si>
    <t>BEGZODBEK OMINA BARAKA  MCHJ</t>
  </si>
  <si>
    <t>309978097</t>
  </si>
  <si>
    <t>1097812</t>
  </si>
  <si>
    <t>02.03.2023 11:35:10</t>
  </si>
  <si>
    <t>231210081323967</t>
  </si>
  <si>
    <t>1084678</t>
  </si>
  <si>
    <t>24.02.2023 12:04:33</t>
  </si>
  <si>
    <t>231210081309389</t>
  </si>
  <si>
    <t>RESULT CONSULT</t>
  </si>
  <si>
    <t>301417562</t>
  </si>
  <si>
    <t>1096157</t>
  </si>
  <si>
    <t>01.03.2023 16:34:34</t>
  </si>
  <si>
    <t>231210081321977</t>
  </si>
  <si>
    <t>Услуга по экспертизе отчетов об оценке</t>
  </si>
  <si>
    <t>1073985</t>
  </si>
  <si>
    <t>19.02.2023 18:04:36</t>
  </si>
  <si>
    <t>231210081299128</t>
  </si>
  <si>
    <t>1083412</t>
  </si>
  <si>
    <t>23.02.2023 19:19:30</t>
  </si>
  <si>
    <t>231210081307874</t>
  </si>
  <si>
    <t>Картон хром эрзац</t>
  </si>
  <si>
    <t>1080941</t>
  </si>
  <si>
    <t>23.02.2023 11:04:32</t>
  </si>
  <si>
    <t>231210081305136</t>
  </si>
  <si>
    <t>MChJ "MOBILE SOLUTIONS"</t>
  </si>
  <si>
    <t>302434272</t>
  </si>
  <si>
    <t>1081166</t>
  </si>
  <si>
    <t>23.02.2023 11:34:41</t>
  </si>
  <si>
    <t>231210081305418</t>
  </si>
  <si>
    <t>Аппаратно-программный комплекс</t>
  </si>
  <si>
    <t>ЧП ARCHI HOLDING</t>
  </si>
  <si>
    <t>AR 03/26</t>
  </si>
  <si>
    <t>Куйош панелларини ўрнатиш</t>
  </si>
  <si>
    <t>YO‘LDOSHEV AZIZBEK AZIMJONOVICH</t>
  </si>
  <si>
    <t>Термопринтер</t>
  </si>
  <si>
    <t>Чилонзор БХМ</t>
  </si>
  <si>
    <t>ООО DELTA-POLIGRAF</t>
  </si>
  <si>
    <t>Бумага клейкая или гуммированная</t>
  </si>
  <si>
    <t>MCHJ HUMSAR TEXT</t>
  </si>
  <si>
    <t>ЧП SOLUTIONS FOR IT</t>
  </si>
  <si>
    <t>Моноблок</t>
  </si>
  <si>
    <t>ООО NAVOIY ARMADA</t>
  </si>
  <si>
    <t>Марля бытовая хлопчатобумажная</t>
  </si>
  <si>
    <t>ООО NODIRBEK SMART-SERVICE</t>
  </si>
  <si>
    <t>ИП Абдуллаев Махмуд</t>
  </si>
  <si>
    <t>Краска для цветного принтера</t>
  </si>
  <si>
    <t>ООО OSTCARD-UZ</t>
  </si>
  <si>
    <t>MAX COMPUTERS MCHJ</t>
  </si>
  <si>
    <t>FIKRLAR BULOG'I MCHJ</t>
  </si>
  <si>
    <t>Батареи аккумуляторные свинцово-кислотные</t>
  </si>
  <si>
    <t>DESKFORM MCHJ</t>
  </si>
  <si>
    <t>"AFSONA INVEST" mas`uliyati cheklangan jamiyati</t>
  </si>
  <si>
    <t>Сервисное техническое обслуживание промышленных приборов газа</t>
  </si>
  <si>
    <t>ООО NEW TEX ALLIANCE</t>
  </si>
  <si>
    <t>Блок питания</t>
  </si>
  <si>
    <t>Светодиодная панель</t>
  </si>
  <si>
    <t>QALQONBEK KESH NUR XK</t>
  </si>
  <si>
    <t>BLUE PURE MCHJ</t>
  </si>
  <si>
    <t>LAZIZA ASAL QUVONCHI MCHJ</t>
  </si>
  <si>
    <t>ООО ULTRA DURABLE TRADE</t>
  </si>
  <si>
    <t>ЧП JAVOHIR SAVDO YO'LI</t>
  </si>
  <si>
    <t>ooo"sher shodlik business"</t>
  </si>
  <si>
    <t>Книга Регистрации</t>
  </si>
  <si>
    <t>ЧП NURON SAVDO</t>
  </si>
  <si>
    <t>"UZLED" MCHJ</t>
  </si>
  <si>
    <t>Услуга по ремонту мониторов</t>
  </si>
  <si>
    <t>AR 02/28</t>
  </si>
  <si>
    <t>Туронбанк Чилонзор БХМ га умумий қуввати 40 кВт ли бўлган Қуёш Фотоэлектр станциясини қуриш</t>
  </si>
  <si>
    <t>ООО ELNURSHOX NURBEK O'G'LI</t>
  </si>
  <si>
    <t>Яшнобод</t>
  </si>
  <si>
    <t>SMART WISE ROBOTS MCHJ</t>
  </si>
  <si>
    <t>Услуга по ремонту автоматической двери</t>
  </si>
  <si>
    <t>AMU-SOXIL INVEST MCHJ</t>
  </si>
  <si>
    <t>Таркет</t>
  </si>
  <si>
    <t>YATT Karimov Azizjon Raximjon o`g`li</t>
  </si>
  <si>
    <t xml:space="preserve">Плинтус </t>
  </si>
  <si>
    <t>BIZNES EKSPERT BAHO MCHJ</t>
  </si>
  <si>
    <t>"ELITE BOTTLERS" ХК</t>
  </si>
  <si>
    <t>"FERUZ" ХК</t>
  </si>
  <si>
    <t>Терминал IP телефонии</t>
  </si>
  <si>
    <t>Услуга по ремонту печки принтера</t>
  </si>
  <si>
    <t>ЧП TRADE PERFECT LINE</t>
  </si>
  <si>
    <t>Услуга по изготовлению витражей</t>
  </si>
  <si>
    <t>YATT ALLAYEVA NARGIZA ABDUXALILOVNA</t>
  </si>
  <si>
    <t>"Open-Business GAJX" MCHJ</t>
  </si>
  <si>
    <t>ООО PROFI-PAPER</t>
  </si>
  <si>
    <t>AVANTA TRADE МЧЖ</t>
  </si>
  <si>
    <t>YATT ISLAMOV TURSUNBOY ARTIKOVICH</t>
  </si>
  <si>
    <t>ООО IMPALL SHOP</t>
  </si>
  <si>
    <t>Саженцы деревьев хвойных пород с закрытой корневой
системой</t>
  </si>
  <si>
    <t>Саженцы деревьев хвойных пород с открытой корневой системой</t>
  </si>
  <si>
    <t>Кассовая книга валютная</t>
  </si>
  <si>
    <t>Печатная продукция</t>
  </si>
  <si>
    <t>SENTR EKSPERTIZA KONTROLNOGO OBMERA110 MCHJ</t>
  </si>
  <si>
    <t>Туронбанк АТБ Яшнобод БХМ томонидан Бўка туманида қурилган 27 дона Иссиқхонани кайта назорат ўлчовидан ўтказиш мақсадида.</t>
  </si>
  <si>
    <t>ООО «ELVIE»</t>
  </si>
  <si>
    <t>Туронбанк АТБ Яшнобод БХМ жойлашган жойи Яшнобод тумани, Корасув кўчаси 4уй 9 каватли бинонинг том кисмига куёш панель урнатиш мақсадида.Умумий қуввати 50 кВт бўлган Қуёш электр панелларини (ҚЭП) соти</t>
  </si>
  <si>
    <t xml:space="preserve">ООО ELEKTRON BAHOLASH </t>
  </si>
  <si>
    <t>Юнусобод</t>
  </si>
  <si>
    <t>ООО "SHINING FUTURE</t>
  </si>
  <si>
    <t>ЯТТ Vafina Yuliya Aleksandrovna</t>
  </si>
  <si>
    <t xml:space="preserve">Услуга по заправке и восстановление картриджей
</t>
  </si>
  <si>
    <t>YATT AXMEDOV MIROLIM MIRVALIYEVICH</t>
  </si>
  <si>
    <t>Услуга по установке авто запчастей</t>
  </si>
  <si>
    <t xml:space="preserve">"SHAH ALEEKHAN" mas`uliyati cheklangan jamiyati </t>
  </si>
  <si>
    <t>"PREMIUM TECHNOLOGY COMPANY" MChJ</t>
  </si>
  <si>
    <t>PREMIUM TECHNOLOGY COMPANY MChJ</t>
  </si>
  <si>
    <t>RDI ALLIANCE" mas uliyati cheklangan jamiyati</t>
  </si>
  <si>
    <t>Кресло офисное</t>
  </si>
  <si>
    <t>ЧП GLOBAL KLASTER</t>
  </si>
  <si>
    <t>Источник бесперебойного питания</t>
  </si>
  <si>
    <t>ООО ADORABLE DREAM</t>
  </si>
  <si>
    <t>Кабель UTP</t>
  </si>
  <si>
    <t>OOO "BAHORA SARMOYA SERVIS"</t>
  </si>
  <si>
    <t>Бумага самоклеющаяся</t>
  </si>
  <si>
    <t>BUSINESS RING MCHJ</t>
  </si>
  <si>
    <t>Перфофайл</t>
  </si>
  <si>
    <t>OQ-QUSH 2020 MCHJ</t>
  </si>
  <si>
    <t>104/1</t>
  </si>
  <si>
    <t>сугурта пулиБОШКАРУВНИНГ 25.11.2022 ЙИЛДАГИ 104/1 СОНЛИ КАРОРИ МАЖБУРИЯТНОМАНИНГ 2,1 СОНЛИ БАНДИГА АСОСАН НАВБАХОР ТУМАНИДА ЗАМОНАВИЙ ФУТБОЛ МАЙДОНИ КУРИШ УЧУН 40 % БУНАК КУЧИРИЛДИ</t>
  </si>
  <si>
    <t>Навоий</t>
  </si>
  <si>
    <t>O`ZBEKTELEKOM AJ (00006 - Навоий филиали)</t>
  </si>
  <si>
    <t>12_4901/3060</t>
  </si>
  <si>
    <t>Услуги связи Интернет</t>
  </si>
  <si>
    <t>ГУП Республика инкассация хизмати (Навоий вилояти)</t>
  </si>
  <si>
    <t>32</t>
  </si>
  <si>
    <t xml:space="preserve">инкассация хизмати учун </t>
  </si>
  <si>
    <t>"ZARAFSHAN GOLDEN G R O U P" MCHJ</t>
  </si>
  <si>
    <t>29</t>
  </si>
  <si>
    <t>мехмонхона хизмати учун</t>
  </si>
  <si>
    <t>ООО TEXNOGARANT</t>
  </si>
  <si>
    <t>1011919</t>
  </si>
  <si>
    <t>231210081230714</t>
  </si>
  <si>
    <t>Ремонт Кондицонер</t>
  </si>
  <si>
    <t>1011513</t>
  </si>
  <si>
    <t>231210081230175</t>
  </si>
  <si>
    <t>231210081230169</t>
  </si>
  <si>
    <t>Чистолъ</t>
  </si>
  <si>
    <t>1011504</t>
  </si>
  <si>
    <t>231210081230160</t>
  </si>
  <si>
    <t>Порошок</t>
  </si>
  <si>
    <t>1011484</t>
  </si>
  <si>
    <t>231210081230134</t>
  </si>
  <si>
    <t>231210081230124</t>
  </si>
  <si>
    <t>231210081230114</t>
  </si>
  <si>
    <t>Полотно нетканое</t>
  </si>
  <si>
    <t>231210081230105</t>
  </si>
  <si>
    <t>231210081229874</t>
  </si>
  <si>
    <t xml:space="preserve">Консалтинговая  услуга
</t>
  </si>
  <si>
    <t>231210081230147</t>
  </si>
  <si>
    <t>ЧП COWORK</t>
  </si>
  <si>
    <t>231210081230024</t>
  </si>
  <si>
    <t>231210081235346</t>
  </si>
  <si>
    <t>Жесткий диск</t>
  </si>
  <si>
    <t>"KAMERA SYSTEM NAVOIY" MCHJ</t>
  </si>
  <si>
    <t>1016414</t>
  </si>
  <si>
    <t>231210081235380</t>
  </si>
  <si>
    <t>Камера видеонаблюдения</t>
  </si>
  <si>
    <t>231210081235405</t>
  </si>
  <si>
    <t>Видеорегистратор</t>
  </si>
  <si>
    <t>231210081235444</t>
  </si>
  <si>
    <t>Коммутатор</t>
  </si>
  <si>
    <t>"NAVBAHOR OMAD POLIGRAF" xususiy korxonasi</t>
  </si>
  <si>
    <t>231210081235830</t>
  </si>
  <si>
    <t>231210081235876</t>
  </si>
  <si>
    <t>231210081235892</t>
  </si>
  <si>
    <t>231210081237626</t>
  </si>
  <si>
    <t>ООО GUJUMLI WATER</t>
  </si>
  <si>
    <t>1030587</t>
  </si>
  <si>
    <t>231210081252509</t>
  </si>
  <si>
    <t>ООО NAVOIY MEGA UNIVERSAL BIZNESS</t>
  </si>
  <si>
    <t>231210081254055</t>
  </si>
  <si>
    <t>Услуга по ремонту принтеров</t>
  </si>
  <si>
    <t>СП IDEAL POLIGRAPH-NAVOI</t>
  </si>
  <si>
    <t>1041765</t>
  </si>
  <si>
    <t>231210081264997</t>
  </si>
  <si>
    <t>Услуга по печатанию флаера</t>
  </si>
  <si>
    <t>ООО «PARTS FOR GRG»</t>
  </si>
  <si>
    <t>1042520</t>
  </si>
  <si>
    <t>231210081265919</t>
  </si>
  <si>
    <t>Такелажные работы</t>
  </si>
  <si>
    <t>1050108</t>
  </si>
  <si>
    <t>231210081274719</t>
  </si>
  <si>
    <t>"NAVOIY INVEST BAHO" mas`uliyati cheklangan jamiyati</t>
  </si>
  <si>
    <t>1056752</t>
  </si>
  <si>
    <t>231210081275848</t>
  </si>
  <si>
    <t>Услуга по оценке зданий и сооружений</t>
  </si>
  <si>
    <t>ООО NAVOIY REAL BAHO</t>
  </si>
  <si>
    <t>1056801</t>
  </si>
  <si>
    <t>231210081276028</t>
  </si>
  <si>
    <t>IHLAS ELEKTRIK MCHJ</t>
  </si>
  <si>
    <t>231210081284201</t>
  </si>
  <si>
    <t>231210081284216</t>
  </si>
  <si>
    <t>ZARAFSHON GOLDEN GROUP МЧЖ</t>
  </si>
  <si>
    <t>231210081284462</t>
  </si>
  <si>
    <t>Услуга фитнес-центров</t>
  </si>
  <si>
    <t>231210081303984</t>
  </si>
  <si>
    <t>Ходжиев Намозбек Ниёзович ЯТТ</t>
  </si>
  <si>
    <t>231210081307316</t>
  </si>
  <si>
    <t>"GOLD PAPER GROWN" хусусий корхонаси</t>
  </si>
  <si>
    <t>231210081332573</t>
  </si>
  <si>
    <t>Бумага туалетная биоразлагаемая</t>
  </si>
  <si>
    <t>ООО NEON-ENGINEERS</t>
  </si>
  <si>
    <t>231210081335697</t>
  </si>
  <si>
    <t>AVTO-SERVIS-222 MCHJ</t>
  </si>
  <si>
    <t>231210081336250</t>
  </si>
  <si>
    <t>Услуга по текущему ремонту транспортных средств</t>
  </si>
  <si>
    <t>231210081336209</t>
  </si>
  <si>
    <t>OQ QUSH NAVOIY XK</t>
  </si>
  <si>
    <t>231210081336182</t>
  </si>
  <si>
    <t>Услуга по эксплуатации спортивной площадки</t>
  </si>
  <si>
    <t>231210081336233</t>
  </si>
  <si>
    <t>ЧП GRAF-DIAMOND</t>
  </si>
  <si>
    <t>231210081355375</t>
  </si>
  <si>
    <t>Автомат разгрузки насоса</t>
  </si>
  <si>
    <t>NUR ZAMIN PARTNER 2022 MCHJ</t>
  </si>
  <si>
    <t>231210081355388</t>
  </si>
  <si>
    <t>Кабель питания</t>
  </si>
  <si>
    <t>Art Nur Invest OOO</t>
  </si>
  <si>
    <t>231210081355405</t>
  </si>
  <si>
    <t>Услуга по проведению профилактических испытаний</t>
  </si>
  <si>
    <t>231210081355419</t>
  </si>
  <si>
    <t>Услуга по лабораторной проверке электронно-измерительных приборов</t>
  </si>
  <si>
    <t>231210081355431</t>
  </si>
  <si>
    <t>Услуга в области хроматографического анализа состава масел силового трансформатора</t>
  </si>
  <si>
    <t>231210081355729</t>
  </si>
  <si>
    <t>Инженерно-коммуникационные услуги</t>
  </si>
  <si>
    <t>231210081360996</t>
  </si>
  <si>
    <t>MCHJ ZOFE ABDULLOH NUR</t>
  </si>
  <si>
    <t>231210081361007</t>
  </si>
  <si>
    <t>231210081361017</t>
  </si>
  <si>
    <t>231210081361030</t>
  </si>
  <si>
    <t>ЯТТ РАСУЛОВ НЕМАТ АБДУМАЖИТОВИЧ</t>
  </si>
  <si>
    <t>231210081362739</t>
  </si>
  <si>
    <t>Стабилизатор напряжения</t>
  </si>
  <si>
    <t>MIR NAVOIY XК</t>
  </si>
  <si>
    <t>19</t>
  </si>
  <si>
    <t>Умумий қуввати 50 кВт бўлган Қуёш электр панелларини (ҚЭП) сотиб олиш</t>
  </si>
  <si>
    <t>231210081366325</t>
  </si>
  <si>
    <t>ООО YONG'INDAN MUHOFAZA QILISH</t>
  </si>
  <si>
    <t>231210081367443</t>
  </si>
  <si>
    <t>Услуга по перезарядке огнетушителей</t>
  </si>
  <si>
    <t>BLACK-RICH 1997 MCHJ</t>
  </si>
  <si>
    <t>231210081376422</t>
  </si>
  <si>
    <t>OOO Universal Sell Business</t>
  </si>
  <si>
    <t>305275864</t>
  </si>
  <si>
    <t>992631</t>
  </si>
  <si>
    <t xml:space="preserve">11.01.2023 </t>
  </si>
  <si>
    <t>231210081207819</t>
  </si>
  <si>
    <t>Зангиота</t>
  </si>
  <si>
    <t>992639</t>
  </si>
  <si>
    <t>231210081207807</t>
  </si>
  <si>
    <t>992641</t>
  </si>
  <si>
    <t>231210081207831</t>
  </si>
  <si>
    <t>992644</t>
  </si>
  <si>
    <t>231210081207815</t>
  </si>
  <si>
    <t>Накладки для упаковки денег</t>
  </si>
  <si>
    <t>992650</t>
  </si>
  <si>
    <t>231210081207822</t>
  </si>
  <si>
    <t>992647</t>
  </si>
  <si>
    <t>231210081207794</t>
  </si>
  <si>
    <t>992655</t>
  </si>
  <si>
    <t>231210081207798</t>
  </si>
  <si>
    <t>ООО MUSAFFO-QULAY SAVDO</t>
  </si>
  <si>
    <t>306307387</t>
  </si>
  <si>
    <t>992663</t>
  </si>
  <si>
    <t>231210081207861</t>
  </si>
  <si>
    <t>992725</t>
  </si>
  <si>
    <t>231210081207920</t>
  </si>
  <si>
    <t>992738</t>
  </si>
  <si>
    <t>231210081207912</t>
  </si>
  <si>
    <t>992703</t>
  </si>
  <si>
    <t>231210081207858</t>
  </si>
  <si>
    <t>Чистоль</t>
  </si>
  <si>
    <t>992692</t>
  </si>
  <si>
    <t>231210081207865</t>
  </si>
  <si>
    <t>992603</t>
  </si>
  <si>
    <t>231210081207775</t>
  </si>
  <si>
    <t>992596</t>
  </si>
  <si>
    <t>231210081207789</t>
  </si>
  <si>
    <t>992601</t>
  </si>
  <si>
    <t>231210081207772</t>
  </si>
  <si>
    <t>992608</t>
  </si>
  <si>
    <t>231210081207786</t>
  </si>
  <si>
    <t>Канцелярский набор (настольный органайзер)</t>
  </si>
  <si>
    <t>992616</t>
  </si>
  <si>
    <t>231210081207781</t>
  </si>
  <si>
    <t>Картон канцелярский</t>
  </si>
  <si>
    <t>992669</t>
  </si>
  <si>
    <t>231210081207856</t>
  </si>
  <si>
    <t>308137384</t>
  </si>
  <si>
    <t>992625</t>
  </si>
  <si>
    <t>231210081207769</t>
  </si>
  <si>
    <t>1004617</t>
  </si>
  <si>
    <t xml:space="preserve">19.01.2023 </t>
  </si>
  <si>
    <t>231210081219454</t>
  </si>
  <si>
    <t>AMU-SOXIL INVEST</t>
  </si>
  <si>
    <t>308940368</t>
  </si>
  <si>
    <t>1021644</t>
  </si>
  <si>
    <t xml:space="preserve">28.01.2023 </t>
  </si>
  <si>
    <t>231210081242138</t>
  </si>
  <si>
    <t>Термопот</t>
  </si>
  <si>
    <t>ЧП XOZ SHOP MARKET</t>
  </si>
  <si>
    <t>307005081</t>
  </si>
  <si>
    <t>1021662</t>
  </si>
  <si>
    <t>231210081242164</t>
  </si>
  <si>
    <t>Термос</t>
  </si>
  <si>
    <t>Pro Perfekt MCHJ</t>
  </si>
  <si>
    <t>310133944</t>
  </si>
  <si>
    <t>1004109</t>
  </si>
  <si>
    <t>231210081221197</t>
  </si>
  <si>
    <t>1004083</t>
  </si>
  <si>
    <t>231210081221166</t>
  </si>
  <si>
    <t>Хлор жидкий</t>
  </si>
  <si>
    <t>1004086</t>
  </si>
  <si>
    <t>231210081221177</t>
  </si>
  <si>
    <t>Перчатки резиновые хозяйственные</t>
  </si>
  <si>
    <t>1004089</t>
  </si>
  <si>
    <t>231210081221191</t>
  </si>
  <si>
    <t>Кулер для питьевой воды</t>
  </si>
  <si>
    <t>ООО AUTO - MED</t>
  </si>
  <si>
    <t>307089263</t>
  </si>
  <si>
    <t>1004116</t>
  </si>
  <si>
    <t>231210081221204</t>
  </si>
  <si>
    <t>1004035</t>
  </si>
  <si>
    <t>231210081221097</t>
  </si>
  <si>
    <t>1004327</t>
  </si>
  <si>
    <t>231210081221479</t>
  </si>
  <si>
    <t>1041989</t>
  </si>
  <si>
    <t xml:space="preserve">08.02.2023 </t>
  </si>
  <si>
    <t>231210081265286</t>
  </si>
  <si>
    <t>1032887</t>
  </si>
  <si>
    <t xml:space="preserve">04.02.2023 </t>
  </si>
  <si>
    <t>231210081255089</t>
  </si>
  <si>
    <t>1032870</t>
  </si>
  <si>
    <t>231210081255068</t>
  </si>
  <si>
    <t>prime99</t>
  </si>
  <si>
    <t>309930767</t>
  </si>
  <si>
    <t>1018549</t>
  </si>
  <si>
    <t xml:space="preserve">27.01.2023 </t>
  </si>
  <si>
    <t>231210081238106</t>
  </si>
  <si>
    <t>1032878</t>
  </si>
  <si>
    <t>231210081255076</t>
  </si>
  <si>
    <t>1032881</t>
  </si>
  <si>
    <t>231210081255079</t>
  </si>
  <si>
    <t>1032900</t>
  </si>
  <si>
    <t>231210081255105</t>
  </si>
  <si>
    <t>Сетевой фильтр</t>
  </si>
  <si>
    <t>ООО TISYACHI MELICHI TRADE</t>
  </si>
  <si>
    <t>307648714</t>
  </si>
  <si>
    <t>1046625</t>
  </si>
  <si>
    <t xml:space="preserve">10.02.2023 </t>
  </si>
  <si>
    <t>231210081270571</t>
  </si>
  <si>
    <t>1032843</t>
  </si>
  <si>
    <t>231210081255037</t>
  </si>
  <si>
    <t>307048170</t>
  </si>
  <si>
    <t>1032851</t>
  </si>
  <si>
    <t>231210081255047</t>
  </si>
  <si>
    <t>1032854</t>
  </si>
  <si>
    <t>231210081255055</t>
  </si>
  <si>
    <t>419789934</t>
  </si>
  <si>
    <t>1057629</t>
  </si>
  <si>
    <t xml:space="preserve">14.02.2023 </t>
  </si>
  <si>
    <t>231210081282522</t>
  </si>
  <si>
    <t>Скотч</t>
  </si>
  <si>
    <t>1057630</t>
  </si>
  <si>
    <t>231210081282518</t>
  </si>
  <si>
    <t>1057632</t>
  </si>
  <si>
    <t>231210081282523</t>
  </si>
  <si>
    <t>Степлер</t>
  </si>
  <si>
    <t>"HABIB -FAYZ -OMAD" МЧЖ</t>
  </si>
  <si>
    <t>303789320</t>
  </si>
  <si>
    <t>1057593</t>
  </si>
  <si>
    <t>231210081282499</t>
  </si>
  <si>
    <t>Тонер</t>
  </si>
  <si>
    <t>1054889</t>
  </si>
  <si>
    <t xml:space="preserve">12.02.2023 </t>
  </si>
  <si>
    <t>231210081280778</t>
  </si>
  <si>
    <t>ООО BEKABAD HOLDING</t>
  </si>
  <si>
    <t>305437796</t>
  </si>
  <si>
    <t>1054960</t>
  </si>
  <si>
    <t>231210081280922</t>
  </si>
  <si>
    <t>1054985</t>
  </si>
  <si>
    <t>231210081280995</t>
  </si>
  <si>
    <t>310056082</t>
  </si>
  <si>
    <t>1057605</t>
  </si>
  <si>
    <t>231210081282507</t>
  </si>
  <si>
    <t>309529955</t>
  </si>
  <si>
    <t>1054766</t>
  </si>
  <si>
    <t>231210081280649</t>
  </si>
  <si>
    <t>IBROHIM ELIT BIZNES MCHJ</t>
  </si>
  <si>
    <t>305999636</t>
  </si>
  <si>
    <t>1063548</t>
  </si>
  <si>
    <t xml:space="preserve">16.02.2023 </t>
  </si>
  <si>
    <t>231210081289299</t>
  </si>
  <si>
    <t>1063553</t>
  </si>
  <si>
    <t>231210081289306</t>
  </si>
  <si>
    <t>Книга учета универсальная</t>
  </si>
  <si>
    <t>1063556</t>
  </si>
  <si>
    <t>231210081289303</t>
  </si>
  <si>
    <t>1072006</t>
  </si>
  <si>
    <t xml:space="preserve">19.02.2023 </t>
  </si>
  <si>
    <t>231210081297128</t>
  </si>
  <si>
    <t>1111828</t>
  </si>
  <si>
    <t xml:space="preserve">09.03.2023 </t>
  </si>
  <si>
    <t>231210081338736</t>
  </si>
  <si>
    <t>Батареи аккумуляторные литий-ионные</t>
  </si>
  <si>
    <t>1111834</t>
  </si>
  <si>
    <t>231210081338745</t>
  </si>
  <si>
    <t>Скрепки металлические</t>
  </si>
  <si>
    <t>1068745</t>
  </si>
  <si>
    <t xml:space="preserve">18.02.2023 </t>
  </si>
  <si>
    <t>231210081294919</t>
  </si>
  <si>
    <t>Работы по монтажу электрического оборудования</t>
  </si>
  <si>
    <t>INTER MED PHARM INVEST MCHJ</t>
  </si>
  <si>
    <t>307672820</t>
  </si>
  <si>
    <t>1071269</t>
  </si>
  <si>
    <t>231210081296389</t>
  </si>
  <si>
    <t>Аптечки, сумки санитарные</t>
  </si>
  <si>
    <t>1071999</t>
  </si>
  <si>
    <t>231210081297122</t>
  </si>
  <si>
    <t>QO`QON SISTEM SERVIS МЧЖ</t>
  </si>
  <si>
    <t>303859240</t>
  </si>
  <si>
    <t>1076986</t>
  </si>
  <si>
    <t xml:space="preserve">21.02.2023 </t>
  </si>
  <si>
    <t>231210081300746</t>
  </si>
  <si>
    <t>1112216</t>
  </si>
  <si>
    <t>231210081338839</t>
  </si>
  <si>
    <t>1112230</t>
  </si>
  <si>
    <t>231210081338855</t>
  </si>
  <si>
    <t>1112242</t>
  </si>
  <si>
    <t>231210081338868</t>
  </si>
  <si>
    <t>YATT KULIYEVA SEVDA MUSLIMOVNA</t>
  </si>
  <si>
    <t>491186075</t>
  </si>
  <si>
    <t>1057811</t>
  </si>
  <si>
    <t xml:space="preserve">15.02.2023 </t>
  </si>
  <si>
    <t>231210081282681</t>
  </si>
  <si>
    <t>Фотобарабан</t>
  </si>
  <si>
    <t>1118080</t>
  </si>
  <si>
    <t xml:space="preserve">10.03.2023 </t>
  </si>
  <si>
    <t>231210081344738</t>
  </si>
  <si>
    <t>YaTT XUDOYBERDIYEVA DILNOZA SHUXRATOVNA</t>
  </si>
  <si>
    <t>544563537</t>
  </si>
  <si>
    <t>1086878</t>
  </si>
  <si>
    <t xml:space="preserve">25.02.2023 </t>
  </si>
  <si>
    <t>231210081311803</t>
  </si>
  <si>
    <t>SOBIROV DONIYORBEK ULUG‘BEK O‘G‘LI</t>
  </si>
  <si>
    <t>505527006</t>
  </si>
  <si>
    <t>1112419</t>
  </si>
  <si>
    <t>231210081339008</t>
  </si>
  <si>
    <t>Губка для мытья</t>
  </si>
  <si>
    <t>ООО "ECO-RECYCLING"</t>
  </si>
  <si>
    <t>307115071</t>
  </si>
  <si>
    <t>1144589</t>
  </si>
  <si>
    <t xml:space="preserve">19.03.2023 </t>
  </si>
  <si>
    <t>231210081372308</t>
  </si>
  <si>
    <t>Услуга по списанию, дефектовке и утилизации основных средств</t>
  </si>
  <si>
    <t>1111835</t>
  </si>
  <si>
    <t>231210081338753</t>
  </si>
  <si>
    <t>1143827</t>
  </si>
  <si>
    <t>231210081371794</t>
  </si>
  <si>
    <t>309855639</t>
  </si>
  <si>
    <t>1133515</t>
  </si>
  <si>
    <t xml:space="preserve">16.03.2023 </t>
  </si>
  <si>
    <t>231210081362641</t>
  </si>
  <si>
    <t>Услуга по установке терминала распознавания лиц</t>
  </si>
  <si>
    <t>STEEL-VALLEY MCHJ</t>
  </si>
  <si>
    <t>309109647</t>
  </si>
  <si>
    <t>1156616</t>
  </si>
  <si>
    <t xml:space="preserve">27.03.2023 </t>
  </si>
  <si>
    <t>231210081385669</t>
  </si>
  <si>
    <t>Решетка из проволоки из черных металлов</t>
  </si>
  <si>
    <t>1112575</t>
  </si>
  <si>
    <t>231210081339153</t>
  </si>
  <si>
    <t>1111822</t>
  </si>
  <si>
    <t>231210081338712</t>
  </si>
  <si>
    <t>1143791</t>
  </si>
  <si>
    <t>231210081371784</t>
  </si>
  <si>
    <t>Услуга по перевозке грузов</t>
  </si>
  <si>
    <t>1143805</t>
  </si>
  <si>
    <t>231210081371755</t>
  </si>
  <si>
    <t>1112233</t>
  </si>
  <si>
    <t>231210081338858</t>
  </si>
  <si>
    <t>"NIAGARA  AYZBERG" MCHJ</t>
  </si>
  <si>
    <t>309312094</t>
  </si>
  <si>
    <t>1144159</t>
  </si>
  <si>
    <t>231210081372018</t>
  </si>
  <si>
    <t>1012980</t>
  </si>
  <si>
    <t>23.01.2023 12:47:24</t>
  </si>
  <si>
    <t>231210081229421</t>
  </si>
  <si>
    <t>Жиззах</t>
  </si>
  <si>
    <t>JIZZAX FAVQULOTDA XOLATLARNI OLDINI OLISH MCHJ</t>
  </si>
  <si>
    <t>305809561</t>
  </si>
  <si>
    <t>1051924</t>
  </si>
  <si>
    <t>11.02.2023 17:17:17</t>
  </si>
  <si>
    <t>231210081276927</t>
  </si>
  <si>
    <t>Работы строительные специализированные</t>
  </si>
  <si>
    <t>JIZZAX PRINT M.Ch.J.</t>
  </si>
  <si>
    <t>201000294</t>
  </si>
  <si>
    <t>1069807</t>
  </si>
  <si>
    <t>18.02.2023 17:04:37</t>
  </si>
  <si>
    <t>231210081295672</t>
  </si>
  <si>
    <t>Бумага и изделия из бумаги</t>
  </si>
  <si>
    <t>1069816</t>
  </si>
  <si>
    <t>18.02.2023 17:04:38</t>
  </si>
  <si>
    <t>231210081295648</t>
  </si>
  <si>
    <t>RASTR PLYUS PRINT M.Ch.J.</t>
  </si>
  <si>
    <t>305492460</t>
  </si>
  <si>
    <t>1069830</t>
  </si>
  <si>
    <t>18.02.2023 17:04:42</t>
  </si>
  <si>
    <t>231210081295693</t>
  </si>
  <si>
    <t>1069858</t>
  </si>
  <si>
    <t>18.02.2023 17:04:47</t>
  </si>
  <si>
    <t>231210081295680</t>
  </si>
  <si>
    <t>1069828</t>
  </si>
  <si>
    <t>18.02.2023 17:04:41</t>
  </si>
  <si>
    <t>231210081295689</t>
  </si>
  <si>
    <t>YaTT SHERPULATOV OTABEK MAMAJONOVICH</t>
  </si>
  <si>
    <t>1098591</t>
  </si>
  <si>
    <t>02.03.2023 15:35:21</t>
  </si>
  <si>
    <t>231210081324829</t>
  </si>
  <si>
    <t>1098242</t>
  </si>
  <si>
    <t>02.03.2023 14:49:30</t>
  </si>
  <si>
    <t>231210081324596</t>
  </si>
  <si>
    <t>1069805</t>
  </si>
  <si>
    <t>18.02.2023 17:04:36</t>
  </si>
  <si>
    <t>231210081295660</t>
  </si>
  <si>
    <t>Изделия металлические готовые, кроме машин и оборудования</t>
  </si>
  <si>
    <t>COMPLEX VALUATION MCHJ</t>
  </si>
  <si>
    <t>309223902</t>
  </si>
  <si>
    <t>1084016</t>
  </si>
  <si>
    <t>24.02.2023 10:04:33</t>
  </si>
  <si>
    <t>231210081308548</t>
  </si>
  <si>
    <t>Услуги профессиональные, научные и технические, прочие</t>
  </si>
  <si>
    <t>ЯТТ Исомиддинов Вахоб Тулкинович</t>
  </si>
  <si>
    <t>1082889</t>
  </si>
  <si>
    <t>23.02.2023 17:19:36</t>
  </si>
  <si>
    <t>231210081307351</t>
  </si>
  <si>
    <t>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</si>
  <si>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1098238</t>
  </si>
  <si>
    <t>02.03.2023 14:49:29</t>
  </si>
  <si>
    <t>231210081324588</t>
  </si>
  <si>
    <t>YTT UBAYDULLAYEV GULOM BOBORAXIM OGLI</t>
  </si>
  <si>
    <t>1098306</t>
  </si>
  <si>
    <t>02.03.2023 15:05:00</t>
  </si>
  <si>
    <t>231210081324641</t>
  </si>
  <si>
    <t>ООО "SHINING FUTURE"</t>
  </si>
  <si>
    <t>231210081215406</t>
  </si>
  <si>
    <t>Андижон</t>
  </si>
  <si>
    <t>ООО WORLD PAPER TRADING</t>
  </si>
  <si>
    <t>231210081215441</t>
  </si>
  <si>
    <t>Sotvoldiyev Boburjon ЯТТ</t>
  </si>
  <si>
    <t>32706911220038</t>
  </si>
  <si>
    <t>231210081215657</t>
  </si>
  <si>
    <t>"DENDROBIUM COSMETICS" MCHJ</t>
  </si>
  <si>
    <t>231210081215662</t>
  </si>
  <si>
    <t>Andkantssavdo XK</t>
  </si>
  <si>
    <t>231210081218265</t>
  </si>
  <si>
    <t>Регистр папка</t>
  </si>
  <si>
    <t>231210081218270</t>
  </si>
  <si>
    <t>YaTT ISMAILOV NASIBULLO BEKMIRZAYEVICH</t>
  </si>
  <si>
    <t>231210081217804</t>
  </si>
  <si>
    <t>Установка, переустановка и заправка кондиционера</t>
  </si>
  <si>
    <t>231210081230146</t>
  </si>
  <si>
    <t>Консалтинговая услуга (Электрон бахолаш)</t>
  </si>
  <si>
    <t xml:space="preserve">ЯТТ М. Абдулганиев 
</t>
  </si>
  <si>
    <t>231210081289349</t>
  </si>
  <si>
    <t>Услуга по заправке и восстановление картриджей</t>
  </si>
  <si>
    <t>231210081289380</t>
  </si>
  <si>
    <t>Услуга по замене магнитного вала картриджей</t>
  </si>
  <si>
    <t>ЯТТ Абдулганиев Мухаммадазиз</t>
  </si>
  <si>
    <t>231210081289372</t>
  </si>
  <si>
    <t>Услуга по замене барабана картридж</t>
  </si>
  <si>
    <t>"SEAL BEST" хусусий корхонаси</t>
  </si>
  <si>
    <t>231210081292625</t>
  </si>
  <si>
    <t>231210081294923</t>
  </si>
  <si>
    <t>Услуга по гравировке</t>
  </si>
  <si>
    <t>YaTT Israilov Abdumalikjon</t>
  </si>
  <si>
    <t>231210081336919</t>
  </si>
  <si>
    <t xml:space="preserve">Карандаш
</t>
  </si>
  <si>
    <t>231210081336935</t>
  </si>
  <si>
    <t>231210081336924</t>
  </si>
  <si>
    <t>Шариковые ручки</t>
  </si>
  <si>
    <t>231210081336944</t>
  </si>
  <si>
    <t>Папка регистр</t>
  </si>
  <si>
    <t xml:space="preserve"> 231210081336931</t>
  </si>
  <si>
    <t>Доска магнитно-маркерная</t>
  </si>
  <si>
    <t>231210081336959</t>
  </si>
  <si>
    <t>231210081336950</t>
  </si>
  <si>
    <t>231210081336976</t>
  </si>
  <si>
    <t>Установка турникета</t>
  </si>
  <si>
    <t>231210081346151</t>
  </si>
  <si>
    <t>Установка камеры видеонаблюдения</t>
  </si>
  <si>
    <t>"RADUGA FOTO STIL" MCHJ</t>
  </si>
  <si>
    <t>231210081349862</t>
  </si>
  <si>
    <t>Фаргона вил хок хуз "Elektron hokimiyatni rivojlantirish markazi"</t>
  </si>
  <si>
    <t>25-E-APP</t>
  </si>
  <si>
    <t>ЯПП порталига фойдаланиш хизмати</t>
  </si>
  <si>
    <t>Фарғона</t>
  </si>
  <si>
    <t>21-E-XAT</t>
  </si>
  <si>
    <t>Е хат тизимидан фойдаланиш хизмати</t>
  </si>
  <si>
    <t>Респyблика Инкассация хизмати ДУК</t>
  </si>
  <si>
    <t>7</t>
  </si>
  <si>
    <t>Инкассация хизмати</t>
  </si>
  <si>
    <t>3</t>
  </si>
  <si>
    <t>АК "Узбектелеком" Мобайл филиал</t>
  </si>
  <si>
    <t>F085</t>
  </si>
  <si>
    <t>Телефон</t>
  </si>
  <si>
    <t>ЧП "NODIR SIFAT SOHIBASI"</t>
  </si>
  <si>
    <t>Кодирий БХО ижара тулови</t>
  </si>
  <si>
    <t>OOO HOTEL GOLDEN BEGIM</t>
  </si>
  <si>
    <t>Республика Махсус алока богламаси ДУК Фаргона вилояти</t>
  </si>
  <si>
    <t>10-ФАР</t>
  </si>
  <si>
    <t>махсус аълока хизмати</t>
  </si>
  <si>
    <t>Vodiy Sanitar Servis MCHJ</t>
  </si>
  <si>
    <t>13</t>
  </si>
  <si>
    <t>Чикинди ташиш хизмати</t>
  </si>
  <si>
    <t>HOTEL AZIA FERGANA МЧЖ</t>
  </si>
  <si>
    <t>170/1</t>
  </si>
  <si>
    <t>KOMMUNIKATSIYA STROY MONTAJ МЧЖ</t>
  </si>
  <si>
    <t>01/03</t>
  </si>
  <si>
    <t>15.03.2023й</t>
  </si>
  <si>
    <t>маъмурий бинога 40 кВт Куёш электр панеллар урнатиш</t>
  </si>
  <si>
    <t>ЯТТ АБДУЖАЛИЛОВ ДОНИЁРЖОН РАХИМБЕРДИЕВИЧ</t>
  </si>
  <si>
    <t>601479858</t>
  </si>
  <si>
    <t>1036063</t>
  </si>
  <si>
    <t>05.02.2023 12:17:36</t>
  </si>
  <si>
    <t>231210081259055</t>
  </si>
  <si>
    <t>1036163</t>
  </si>
  <si>
    <t>05.02.2023 12:32:39</t>
  </si>
  <si>
    <t>231210081259127</t>
  </si>
  <si>
    <t>1013312</t>
  </si>
  <si>
    <t>23.01.2023 16:47:24</t>
  </si>
  <si>
    <t>231210081230314</t>
  </si>
  <si>
    <t>1038904</t>
  </si>
  <si>
    <t>06.02.2023 13:02:24</t>
  </si>
  <si>
    <t>231210081259145</t>
  </si>
  <si>
    <t>OFIS UCHUN HAMMA NARSA Хусусий корхонаси</t>
  </si>
  <si>
    <t>204774500</t>
  </si>
  <si>
    <t>1099384</t>
  </si>
  <si>
    <t>02.03.2023 17:49:29</t>
  </si>
  <si>
    <t>231210081325710</t>
  </si>
  <si>
    <t>Зажим для бумаги</t>
  </si>
  <si>
    <t>1099390</t>
  </si>
  <si>
    <t>02.03.2023 17:49:32</t>
  </si>
  <si>
    <t>231210081325691</t>
  </si>
  <si>
    <t>1099409</t>
  </si>
  <si>
    <t>02.03.2023 17:49:43</t>
  </si>
  <si>
    <t>231210081325727</t>
  </si>
  <si>
    <t>Посуда одноразовая пластмассовая</t>
  </si>
  <si>
    <t>1099429</t>
  </si>
  <si>
    <t>02.03.2023 17:49:51</t>
  </si>
  <si>
    <t>231210081325744</t>
  </si>
  <si>
    <t>1129703</t>
  </si>
  <si>
    <t>15.03.2023 09:53:18</t>
  </si>
  <si>
    <t>231210081358263</t>
  </si>
  <si>
    <t>1129713</t>
  </si>
  <si>
    <t>15.03.2023 09:53:24</t>
  </si>
  <si>
    <t>231210081358275</t>
  </si>
  <si>
    <t>1129721</t>
  </si>
  <si>
    <t>15.03.2023 09:53:28</t>
  </si>
  <si>
    <t>231210081358285</t>
  </si>
  <si>
    <t>1129731</t>
  </si>
  <si>
    <t>15.03.2023 09:53:31</t>
  </si>
  <si>
    <t>231210081358320</t>
  </si>
  <si>
    <t>1129790</t>
  </si>
  <si>
    <t>15.03.2023 10:08:16</t>
  </si>
  <si>
    <t>231210081358373</t>
  </si>
  <si>
    <t>1129796</t>
  </si>
  <si>
    <t>15.03.2023 10:08:19</t>
  </si>
  <si>
    <t>231210081358381</t>
  </si>
  <si>
    <t>1129805</t>
  </si>
  <si>
    <t>15.03.2023 10:08:25</t>
  </si>
  <si>
    <t>231210081358393</t>
  </si>
  <si>
    <t>1129882</t>
  </si>
  <si>
    <t>15.03.2023 10:23:13</t>
  </si>
  <si>
    <t>231210081358485</t>
  </si>
  <si>
    <t>Средства моющие для стекол и зеркал</t>
  </si>
  <si>
    <t>КИЛИЧБЕК МЕТАЛ МЧЖ</t>
  </si>
  <si>
    <t>301420473</t>
  </si>
  <si>
    <t>1129849</t>
  </si>
  <si>
    <t>15.03.2023 10:22:55</t>
  </si>
  <si>
    <t>231210081358443</t>
  </si>
  <si>
    <t>Метла</t>
  </si>
  <si>
    <t>1129864</t>
  </si>
  <si>
    <t>15.03.2023 10:23:03</t>
  </si>
  <si>
    <t>231210081358460</t>
  </si>
  <si>
    <t>Masuliyati cheklangan jamiyat shaklidagi "SHAFFOF SERVIS" qoshma korxonasi</t>
  </si>
  <si>
    <t>203078765</t>
  </si>
  <si>
    <t>1136095</t>
  </si>
  <si>
    <t>16.03.2023 18:09:22</t>
  </si>
  <si>
    <t>231210081365713</t>
  </si>
  <si>
    <t>SAM ZARSHED MCHJ</t>
  </si>
  <si>
    <t>306150521</t>
  </si>
  <si>
    <t>1011670</t>
  </si>
  <si>
    <t>22.01.2023 16:47:21</t>
  </si>
  <si>
    <t>231210081230379</t>
  </si>
  <si>
    <t>XOLMATOV AZIZBEK SOBIRJON O‘G‘LI</t>
  </si>
  <si>
    <t>539788424</t>
  </si>
  <si>
    <t>1028065</t>
  </si>
  <si>
    <t>02.02.2023 08:47:17</t>
  </si>
  <si>
    <t>231210081249511</t>
  </si>
  <si>
    <t>ООО UMUMSERVICE</t>
  </si>
  <si>
    <t>307169488</t>
  </si>
  <si>
    <t>1108441</t>
  </si>
  <si>
    <t>05.03.2023 18:08:42</t>
  </si>
  <si>
    <t>231210081336263</t>
  </si>
  <si>
    <t>Работы электромонтажные прочие, не включенные в другие группировки</t>
  </si>
  <si>
    <t>ООО ABRORBEK TERRA GROUP</t>
  </si>
  <si>
    <t>308628137</t>
  </si>
  <si>
    <t>1066586</t>
  </si>
  <si>
    <t>17.02.2023 18:19:28</t>
  </si>
  <si>
    <t>231210081292837</t>
  </si>
  <si>
    <t>Кабель связи телефонный</t>
  </si>
  <si>
    <t>SUPER-PRINT XUSUSIY KORXONASI</t>
  </si>
  <si>
    <t>203526175</t>
  </si>
  <si>
    <t>1066606</t>
  </si>
  <si>
    <t>17.02.2023 18:34:26</t>
  </si>
  <si>
    <t>231210081292904</t>
  </si>
  <si>
    <t>Учетная карточка</t>
  </si>
  <si>
    <t>1108467</t>
  </si>
  <si>
    <t>05.03.2023 18:08:55</t>
  </si>
  <si>
    <t>231210081336166</t>
  </si>
  <si>
    <t>YORQIN ХУСУСИЙ И.Ч ФИРМАСИ</t>
  </si>
  <si>
    <t>203604774</t>
  </si>
  <si>
    <t>1066601</t>
  </si>
  <si>
    <t>17.02.2023 18:19:32</t>
  </si>
  <si>
    <t>231210081292883</t>
  </si>
  <si>
    <t>MARG ILON MUKAMMAL SERVIS МЧЖ</t>
  </si>
  <si>
    <t>302443752</t>
  </si>
  <si>
    <t>1146089</t>
  </si>
  <si>
    <t>19.03.2023 19:31:10</t>
  </si>
  <si>
    <t>231210081376593</t>
  </si>
  <si>
    <t>Услуга по замене манометра</t>
  </si>
  <si>
    <t>1129888</t>
  </si>
  <si>
    <t>15.03.2023 10:23:15</t>
  </si>
  <si>
    <t>231210081358510</t>
  </si>
  <si>
    <t>"SAID GRAFIKS" mas uliyati cheklangan jamiyati</t>
  </si>
  <si>
    <t>300157634</t>
  </si>
  <si>
    <t>1111894</t>
  </si>
  <si>
    <t>09.03.2023 09:55:16</t>
  </si>
  <si>
    <t>231210081342693</t>
  </si>
  <si>
    <t>1129929</t>
  </si>
  <si>
    <t>15.03.2023 10:38:01</t>
  </si>
  <si>
    <t>231210081358540</t>
  </si>
  <si>
    <t>ООО MARKAZIY UTILIZATSIYA</t>
  </si>
  <si>
    <t>304529999</t>
  </si>
  <si>
    <t>1148507</t>
  </si>
  <si>
    <t>23.03.2023 10:17:55</t>
  </si>
  <si>
    <t>231210081376624</t>
  </si>
  <si>
    <t>Услуга по утилизации</t>
  </si>
  <si>
    <t>"GENERAL GADGET" xususiy korxonasi</t>
  </si>
  <si>
    <t>302943731</t>
  </si>
  <si>
    <t>993390</t>
  </si>
  <si>
    <t>11.01.2023 18:32:16</t>
  </si>
  <si>
    <t>231210081208789</t>
  </si>
  <si>
    <t>Услуга по текущему ремонту сплит кондиционеров</t>
  </si>
  <si>
    <t>ООО PLATINUM IXLOS BARAKA</t>
  </si>
  <si>
    <t>306123783</t>
  </si>
  <si>
    <t>1043725</t>
  </si>
  <si>
    <t>09.02.2023 11:47:20</t>
  </si>
  <si>
    <t>231210081267446</t>
  </si>
  <si>
    <t>Установка системы освещения</t>
  </si>
  <si>
    <t>SUPER AVTO SERVIS MK мчж</t>
  </si>
  <si>
    <t>308628739</t>
  </si>
  <si>
    <t>1012040</t>
  </si>
  <si>
    <t>22.01.2023 18:32:21</t>
  </si>
  <si>
    <t>231210081230882</t>
  </si>
  <si>
    <t>1012050</t>
  </si>
  <si>
    <t>22.01.2023 18:32:23</t>
  </si>
  <si>
    <t>231210081230897</t>
  </si>
  <si>
    <t>1012055</t>
  </si>
  <si>
    <t>22.01.2023 18:47:16</t>
  </si>
  <si>
    <t>231210081230902</t>
  </si>
  <si>
    <t>1012064</t>
  </si>
  <si>
    <t>22.01.2023 18:47:17</t>
  </si>
  <si>
    <t>231210081230915</t>
  </si>
  <si>
    <t>ЯТТ Фазылов Муроджон Махмудович</t>
  </si>
  <si>
    <t>502631900</t>
  </si>
  <si>
    <t>1038867</t>
  </si>
  <si>
    <t>06.02.2023 12:47:20</t>
  </si>
  <si>
    <t>231210081262013</t>
  </si>
  <si>
    <t>Мешок инкассаторский</t>
  </si>
  <si>
    <t>ЯТТ AXUNOV SHERZOD MUKUMJON O‘G‘LI</t>
  </si>
  <si>
    <t>507802335</t>
  </si>
  <si>
    <t>1036233</t>
  </si>
  <si>
    <t>05.02.2023 12:47:32</t>
  </si>
  <si>
    <t>231210081259167</t>
  </si>
  <si>
    <t>Услуга по текущему ремонту компьютерного оборудования</t>
  </si>
  <si>
    <t>1144035</t>
  </si>
  <si>
    <t>19.03.2023 15:16:16</t>
  </si>
  <si>
    <t>231210081375239</t>
  </si>
  <si>
    <t>ООО SHABNAM SUPER PRINT</t>
  </si>
  <si>
    <t xml:space="preserve">Услуга по тиражированию документов
</t>
  </si>
  <si>
    <t>Самарканд</t>
  </si>
  <si>
    <t xml:space="preserve">994016
</t>
  </si>
  <si>
    <t xml:space="preserve">994858
</t>
  </si>
  <si>
    <t xml:space="preserve">994912
</t>
  </si>
  <si>
    <t xml:space="preserve"> ЯККА ТАРТИБДАГИ ТАДБИРКОР РАХИМОВ БАХОДИР
НАЖМИЕВИЧ </t>
  </si>
  <si>
    <t xml:space="preserve">999366
</t>
  </si>
  <si>
    <t>Шины и покрышки пневматические для автобусов, троллейбусов и грузовых автомобилей новые</t>
  </si>
  <si>
    <t xml:space="preserve">999818
</t>
  </si>
  <si>
    <t xml:space="preserve">999819
</t>
  </si>
  <si>
    <t>Услуга по техническому обслуживанию и ремонту прочих автотранспортных средств</t>
  </si>
  <si>
    <t xml:space="preserve">OOO"Konstanta Line" </t>
  </si>
  <si>
    <t xml:space="preserve">1013729
</t>
  </si>
  <si>
    <t xml:space="preserve">BEAUTIFUL MALAK XK </t>
  </si>
  <si>
    <t>231210081236312)</t>
  </si>
  <si>
    <t xml:space="preserve">
Водяной насос</t>
  </si>
  <si>
    <t xml:space="preserve">1017162
</t>
  </si>
  <si>
    <t>Вода минеральная природная лечебностоловая</t>
  </si>
  <si>
    <t xml:space="preserve"> "ZTT MEGA BIZNES" МЧЖ </t>
  </si>
  <si>
    <t xml:space="preserve">NET SOFT SYSTEM ХК </t>
  </si>
  <si>
    <t xml:space="preserve">1070520
</t>
  </si>
  <si>
    <t xml:space="preserve">1074365
</t>
  </si>
  <si>
    <t xml:space="preserve">ООО SULTONBEK-IBROHIM-BARAKA </t>
  </si>
  <si>
    <t xml:space="preserve">1129728
</t>
  </si>
  <si>
    <t>СП MELIOR VITA</t>
  </si>
  <si>
    <t xml:space="preserve">1129730
</t>
  </si>
  <si>
    <t xml:space="preserve"> OOO"Konstanta Line"</t>
  </si>
  <si>
    <t xml:space="preserve">1129804
</t>
  </si>
  <si>
    <t>Уз маблаглари</t>
  </si>
  <si>
    <t>ALFA ELECTRONICS Х/К</t>
  </si>
  <si>
    <t>231210081313543</t>
  </si>
  <si>
    <t>Шахрисабз</t>
  </si>
  <si>
    <t>"Алфия" МЧЖ</t>
  </si>
  <si>
    <t>231210081303581</t>
  </si>
  <si>
    <t>231210081274056</t>
  </si>
  <si>
    <t>АЗИЗБЕК ОФСЕТ БАРАКА МЧЖ</t>
  </si>
  <si>
    <t>231210081274074</t>
  </si>
  <si>
    <t>231210081264526</t>
  </si>
  <si>
    <t>ELEGANT EKSPRESS PROEKT MCHJ</t>
  </si>
  <si>
    <t>231210081229059</t>
  </si>
  <si>
    <t>Услуга по составлению проектно-сметной документации на проведение капитального ремонта нежилых зданий</t>
  </si>
  <si>
    <t>231210081228695</t>
  </si>
  <si>
    <t>O`ZBEKO`QUVAVTOMATIKA МЧЖ</t>
  </si>
  <si>
    <t xml:space="preserve">04/01  </t>
  </si>
  <si>
    <t>229768</t>
  </si>
  <si>
    <t>Куеш панел урнатиш</t>
  </si>
  <si>
    <t xml:space="preserve">20 yanvar 2023г. </t>
  </si>
  <si>
    <t>канцелярия моллари</t>
  </si>
  <si>
    <t>"Давлат харидлари тугрисида"ги Конун</t>
  </si>
  <si>
    <t>Миробод</t>
  </si>
  <si>
    <t>1010615</t>
  </si>
  <si>
    <t xml:space="preserve">22 yanvar 2023г.  </t>
  </si>
  <si>
    <t xml:space="preserve"> REAL PRINT MCHJ</t>
  </si>
  <si>
    <t>1010568</t>
  </si>
  <si>
    <t>22 yanvar 2023г</t>
  </si>
  <si>
    <t xml:space="preserve"> REAL PRINT MCHJ </t>
  </si>
  <si>
    <t xml:space="preserve">Печатная продукция </t>
  </si>
  <si>
    <t xml:space="preserve">NEW PENCIL SHOP MCHJ </t>
  </si>
  <si>
    <t xml:space="preserve">25 январ 2023г. </t>
  </si>
  <si>
    <t>хоз товары</t>
  </si>
  <si>
    <t xml:space="preserve">ЧП VISTA BRAND </t>
  </si>
  <si>
    <t xml:space="preserve">MD-IN ACTION XK </t>
  </si>
  <si>
    <t xml:space="preserve">26 январ 2023г.  </t>
  </si>
  <si>
    <t>26 январ 2023г</t>
  </si>
  <si>
    <t xml:space="preserve">26 yanvar 2023г. </t>
  </si>
  <si>
    <t xml:space="preserve">REAL PRINT MCHJ </t>
  </si>
  <si>
    <t>03 fevral 2023г</t>
  </si>
  <si>
    <t>Услуги по изготовлению печатей и штампов</t>
  </si>
  <si>
    <t xml:space="preserve">STAR NEW TECH МЧЖ </t>
  </si>
  <si>
    <t xml:space="preserve">17 fevral 2023г. </t>
  </si>
  <si>
    <t xml:space="preserve">ООО DZ-TRADE </t>
  </si>
  <si>
    <t xml:space="preserve">LET`S BUY </t>
  </si>
  <si>
    <t xml:space="preserve">13 mart 2023г. </t>
  </si>
  <si>
    <t xml:space="preserve">ООО ABRORBEK TERRA GROUP </t>
  </si>
  <si>
    <t>17 mart 2023г.</t>
  </si>
  <si>
    <t xml:space="preserve">СП SAM LEADER-COMPUTERS N </t>
  </si>
  <si>
    <t xml:space="preserve">17 mart 2023г. </t>
  </si>
  <si>
    <t>Принтер</t>
  </si>
  <si>
    <t xml:space="preserve">Yusupov Javohir Dilshod o'g'li </t>
  </si>
  <si>
    <t>17 mart 2023г</t>
  </si>
  <si>
    <t xml:space="preserve">OOO ELEKTON BUSINES GSHK </t>
  </si>
  <si>
    <t>Удлинитель электрический</t>
  </si>
  <si>
    <t xml:space="preserve">ЧП XON </t>
  </si>
  <si>
    <t>Бункер отхода чернил</t>
  </si>
  <si>
    <t xml:space="preserve">CHARTAK TECHNOTRADE MCHJ </t>
  </si>
  <si>
    <t>29 mart 2023</t>
  </si>
  <si>
    <t>Видеокамеры</t>
  </si>
  <si>
    <t>Ўз маблаглари</t>
  </si>
  <si>
    <t>Ресrryблика Инкассация хизмати ДУК</t>
  </si>
  <si>
    <t>5 Б</t>
  </si>
  <si>
    <t>2023 й. январь ойи банкоматларни накд пул тулдириш хизмати учун</t>
  </si>
  <si>
    <t>Хоразм</t>
  </si>
  <si>
    <t>АРАКС КУП СОХАЛИ КК</t>
  </si>
  <si>
    <t>1105683</t>
  </si>
  <si>
    <t>чек лентаси</t>
  </si>
  <si>
    <t>996484</t>
  </si>
  <si>
    <t>банкомат лентаси харид килиш учун</t>
  </si>
  <si>
    <t>Ofis texnikasi uchun oq qog‘oz</t>
  </si>
  <si>
    <t>ГУП " Республиканский узел спец. связи"</t>
  </si>
  <si>
    <t>XOR/78</t>
  </si>
  <si>
    <t>2023 й. февраль ойи  махсус алока хизматлари учун</t>
  </si>
  <si>
    <t>ТУЯМУЙИН УРГЕНЧ МИНТАКАЛАРАРО СУВ КУВУРИДАН ФОЙДАЛАНИШ БОШКАРМАСИ</t>
  </si>
  <si>
    <t>556</t>
  </si>
  <si>
    <t>ичимлик суви тулови учун</t>
  </si>
  <si>
    <t>557</t>
  </si>
  <si>
    <t>Республика Ихтисослаштирилган Анкалогия ва радиология маркази</t>
  </si>
  <si>
    <t>Тўғридан тўғри</t>
  </si>
  <si>
    <t>АЁЛ ХОДИМЛАРНИ ТИББИЙ КУРИКДАН УТКАЗИШ ХИЗМАТИ</t>
  </si>
  <si>
    <t>"MIR SOLAR" MAS'ULIYATI CHEKLANGAN JAMIYAT</t>
  </si>
  <si>
    <t>4/2/2023-T</t>
  </si>
  <si>
    <t>Куёшли панел 30 KvT  15% аванс</t>
  </si>
  <si>
    <t>ОТАХОH ХСИЧК</t>
  </si>
  <si>
    <t>996551</t>
  </si>
  <si>
    <t>Клей харид килиш учун</t>
  </si>
  <si>
    <t>996489</t>
  </si>
  <si>
    <t>Банкомат чек лентаси</t>
  </si>
  <si>
    <t>996554</t>
  </si>
  <si>
    <t>Хоразм филиали Давлат архиви</t>
  </si>
  <si>
    <t>АРХИВ ХУЖЖАТЛАРИНИ ИЛМИЙ-АМАЛИЙ ЭКСПЕРТИЗАДАН УТКАЗИШ УЧУН 70% ТУЛОВ</t>
  </si>
  <si>
    <t>АРХИВ ХУЖЖАТЛАРИНИ ИЛМИЙ-АМАЛИЙ ЭКСПЕРТИЗАДАН УТКАЗИШ УЧУН 30% ТУЛОВ</t>
  </si>
  <si>
    <t>ООО QUVONCHBEK-MASHXURA</t>
  </si>
  <si>
    <t>Poligrafiya mahsuloti</t>
  </si>
  <si>
    <t>Pullarni qadoqlash uchun halqali banderol</t>
  </si>
  <si>
    <t>"TEMA-OGO SAVDO-SERVIS" mas`uliyati cheklangan jamiyati</t>
  </si>
  <si>
    <t>Vakuumli paket</t>
  </si>
  <si>
    <t>Pul qadoqlash uchun nakladkalar</t>
  </si>
  <si>
    <t>"ANVAR XUSHNUD" МЧЖ</t>
  </si>
  <si>
    <t>штамп ва печатлар</t>
  </si>
  <si>
    <t>ООО JIVCHIK BEVERAGES</t>
  </si>
  <si>
    <t>Qadoqlangan ichimlik suvi</t>
  </si>
  <si>
    <t>"Glass Pro" МЧЖ</t>
  </si>
  <si>
    <t>Toblangan shisha</t>
  </si>
  <si>
    <t>Online baholash dasturidan foydalanish</t>
  </si>
  <si>
    <t>MCHJ ZILOLA AVTO SERVIS</t>
  </si>
  <si>
    <t>moy filtri</t>
  </si>
  <si>
    <t>Havo filtrlari</t>
  </si>
  <si>
    <t>Motor moyi</t>
  </si>
  <si>
    <t>Yengil avtomobil' uchun pnevmatik shina</t>
  </si>
  <si>
    <t>XORAZM KABEL SAVDO МЧЖ</t>
  </si>
  <si>
    <t>1112587</t>
  </si>
  <si>
    <t>1 дона выключатель харид килиш</t>
  </si>
  <si>
    <t>1kV dan ortiq kuchlanish uchun alyumin simli kuchli tok kabeli</t>
  </si>
  <si>
    <t>Урганч Авто Эко транс</t>
  </si>
  <si>
    <t>148</t>
  </si>
  <si>
    <t>маиший чикиндиларни олиш хизмати учун</t>
  </si>
  <si>
    <t>OOO Urganch Palas</t>
  </si>
  <si>
    <t>11</t>
  </si>
  <si>
    <t>ООО IDEAL SARI SISTEM</t>
  </si>
  <si>
    <t>Ko‘pfunksiyali moslama (KFM)</t>
  </si>
  <si>
    <t>3 дона компьютер харид килиш учун</t>
  </si>
  <si>
    <t>O`ZBEKISTON RESPUBLIKASI MILLIY GVARDIYASI "QO'RIQLASH BOSH BOSHQARMASI QO'RIQLASH SERVIS" DUK</t>
  </si>
  <si>
    <t>6</t>
  </si>
  <si>
    <t>КЁОС восит. узлукс. ишлаш тех. хизмати</t>
  </si>
  <si>
    <t>25</t>
  </si>
  <si>
    <t>алока воситалари техник хизмати</t>
  </si>
  <si>
    <t>ЧП XORAZM HOLIDAYS</t>
  </si>
  <si>
    <t>"Худудий электр тармоклари" АЖ "Давлат ва шартномавий хизмат. ривожлант. " фил.</t>
  </si>
  <si>
    <t>182232</t>
  </si>
  <si>
    <t>эл энергия тулови</t>
  </si>
  <si>
    <t>ООО RAQAMLI IQTISODIYOTNI RIVOJLANTIRISH</t>
  </si>
  <si>
    <t>1135438</t>
  </si>
  <si>
    <t>E-MUROJAAT ахборот тиз. улаш ва логин пароль олиш учун</t>
  </si>
  <si>
    <t>ООО SHUHRAT KANSTOVAR</t>
  </si>
  <si>
    <t>1105661</t>
  </si>
  <si>
    <t>скоросшиватель харид килиш учун</t>
  </si>
  <si>
    <t>FLAWLESS INBOUND MCHJ</t>
  </si>
  <si>
    <t>ko‘chmas mulkni baholashda vositachilik xizmati</t>
  </si>
  <si>
    <t>GAZ-METER DEALER MCHJ</t>
  </si>
  <si>
    <t>Elektr quvvati ishlab chiqarilishi yoki iste'moli hisoblagichlari</t>
  </si>
  <si>
    <t>ЯККА ТАРТИБДАГИ ТАДБИРКОР</t>
  </si>
  <si>
    <t>Logotip tushirish xizmati</t>
  </si>
  <si>
    <t>буртма харфлар учун</t>
  </si>
  <si>
    <t xml:space="preserve">YTT XAYITBAEV FERUZBEK ZAKIRJON O'G'LI </t>
  </si>
  <si>
    <t>Reklama mahsulotlarini chop etish xizmati</t>
  </si>
  <si>
    <t>YTT KARIMOV DONIYOR XUSINOVICH</t>
  </si>
  <si>
    <t>Banner</t>
  </si>
  <si>
    <t>стендлар ясатиш учун</t>
  </si>
  <si>
    <t>Давлат Хизматлари Агентлиги</t>
  </si>
  <si>
    <t>Инвойс № 51359166054970</t>
  </si>
  <si>
    <t>мулкни давлат руйхатидан утказиш тулови</t>
  </si>
  <si>
    <t>инвойс № 10633357843656</t>
  </si>
  <si>
    <t>мулкни давлат руйх утк. учун тулов</t>
  </si>
  <si>
    <t>Инвойс № 230559780038</t>
  </si>
  <si>
    <t>давъво ариз. куриб чикиш учун давлат божи</t>
  </si>
  <si>
    <t>Инвойс № 230559837931</t>
  </si>
  <si>
    <t>давъво ариз. куриб чикиш учун почта харажати</t>
  </si>
  <si>
    <t>"Туронбанк" АТБ Бошқарув Раиси ўринбосари</t>
  </si>
  <si>
    <t>С.Т.Калдибаев</t>
  </si>
  <si>
    <t>имзо</t>
  </si>
  <si>
    <t>ФИО</t>
  </si>
  <si>
    <t>Маъсул шахс:</t>
  </si>
  <si>
    <t>А.Набиев. С.Шакиров</t>
  </si>
  <si>
    <t>Тел:</t>
  </si>
  <si>
    <t>71 202 01 01 (284, 166)</t>
  </si>
  <si>
    <t>"Туронбанк" АТБ  томонидан 2023 йил 1 апрелдан 30 июнга қадар амалга оширилган давлат харидлари тўғрисида
МАЪЛУМОТ</t>
  </si>
  <si>
    <t>Чековая лента, Стикер</t>
  </si>
  <si>
    <t xml:space="preserve"> LOCHIN SAVDO GOLD</t>
  </si>
  <si>
    <t>Ручка канцелярская, Маркер</t>
  </si>
  <si>
    <t>LOCHIN SAVDO GOLD</t>
  </si>
  <si>
    <t>Линейка чертежная</t>
  </si>
  <si>
    <t>Ножницы канцелярские</t>
  </si>
  <si>
    <t>Клей, Замазка канцелярская</t>
  </si>
  <si>
    <t>CONSULTING EDUTRAVEL MCHJ</t>
  </si>
  <si>
    <t>Сифатли таржимонлик хизматидан фойдаланиш бўйича танлов</t>
  </si>
  <si>
    <t>ООО «NADEKS-SERVICE»</t>
  </si>
  <si>
    <t>1-2023</t>
  </si>
  <si>
    <t>Tactillion банкоматларига пул жойлаштириш учун 16 комплект касеталар сотиб олиш</t>
  </si>
  <si>
    <t>FAIR TAX MCHJ</t>
  </si>
  <si>
    <t>01/НК-2023</t>
  </si>
  <si>
    <t>2022-молиявий йил учун солиқлар ва мажбурий ажратмалар ҳисоботларини банк томонидан тўғри ҳисобланганлигини текшириб, хулоса бериш.</t>
  </si>
  <si>
    <t>НОУ YURIST VA KADR</t>
  </si>
  <si>
    <t>157</t>
  </si>
  <si>
    <t>O‘zbekiston Respublikasining yangi tahrirdagi Mehnat kodeksiga muvofiq "Turon bank"ATB Xodimlar bilan ishlash departamentining ichki lokal xujjatlarini ishlab chiqish</t>
  </si>
  <si>
    <t>ERNST YOUNG ООО(АУДИТ.ОРГ-Я)</t>
  </si>
  <si>
    <t>Цель аудиторской проверки банка состоит в объективном выражении мнения аудиторской организации в отношении достоверности и соответствия финансовой отчетности и иной финансовой информации банка</t>
  </si>
  <si>
    <t>ООО GRANT THORNTON</t>
  </si>
  <si>
    <t>042-GT</t>
  </si>
  <si>
    <t>на Проведение аудита специальной финансовой отчетности и использования средств займов по Проектам «Развитие цепочки добавленной стоимости в секторе плодоовощеводства» №3471-UZB(SF), №3673-UZB</t>
  </si>
  <si>
    <t>AVICENNA MEDICAL CHIRCHIK XK</t>
  </si>
  <si>
    <t>Услуга по благоустройству территории</t>
  </si>
  <si>
    <t>ИНДИВИДУАЛЬНЫЙ ПРЕДПРИНИМАТЕЛЬ "GULYAMOV XAKIMDJAN</t>
  </si>
  <si>
    <t>Газон рулонный</t>
  </si>
  <si>
    <t>MCHJ SAM BEKLAR 2022</t>
  </si>
  <si>
    <t>Бязь суровая</t>
  </si>
  <si>
    <t>Граната</t>
  </si>
  <si>
    <t>Чехол автомобильный</t>
  </si>
  <si>
    <t>Пленка для ламинирования</t>
  </si>
  <si>
    <t>ЧП LUCKY SALES</t>
  </si>
  <si>
    <t>ЧП NARPAY BIZNES TAYANCH</t>
  </si>
  <si>
    <t>ООО ACTION-MCFR MEDIAGURUHI</t>
  </si>
  <si>
    <t>Услуга по предоставлению доступа к базе данных</t>
  </si>
  <si>
    <t>BULUNG`UR SHOHAZIMBEK MCHJ</t>
  </si>
  <si>
    <t>YATT MAMATKULOV SATTARKUL MURTAZAKULOVICH</t>
  </si>
  <si>
    <t>Стекло лобовое автомобильное</t>
  </si>
  <si>
    <t>TA`MINOT777 XK</t>
  </si>
  <si>
    <t>Мобильный стенд</t>
  </si>
  <si>
    <t>ООО REKLAMA VA BANER XIZMATI</t>
  </si>
  <si>
    <t>AUDIT FAIR SERVICES</t>
  </si>
  <si>
    <t>Услуга по проведению оценки системы корпоративного управления</t>
  </si>
  <si>
    <t>ABRORBEK MEBELLARI ХК</t>
  </si>
  <si>
    <t>Велосипед с двигателем</t>
  </si>
  <si>
    <t>СП SAM LEADER-COMPUTERS N</t>
  </si>
  <si>
    <t>Пылесос бытовой</t>
  </si>
  <si>
    <t>LIQUID777</t>
  </si>
  <si>
    <t>Кубок наградной</t>
  </si>
  <si>
    <t>MCHJ "YANDIS"</t>
  </si>
  <si>
    <t>Медаль</t>
  </si>
  <si>
    <t>FERADIL MCHJ</t>
  </si>
  <si>
    <t>Футбольная форма</t>
  </si>
  <si>
    <t>Мяч футбольный</t>
  </si>
  <si>
    <t>Вратарская форма</t>
  </si>
  <si>
    <t>Биогумус</t>
  </si>
  <si>
    <t>TRAVELWIND MCHJ</t>
  </si>
  <si>
    <t>Наконечник рулевой тяги</t>
  </si>
  <si>
    <t>Опора шаровая</t>
  </si>
  <si>
    <t>Резиновая втулка реактивных тяг</t>
  </si>
  <si>
    <t>Подушка коробки передач</t>
  </si>
  <si>
    <t>Рулевая колонка</t>
  </si>
  <si>
    <t>ООО ASHDIR</t>
  </si>
  <si>
    <t>Радиатор охлаждения автомобиля</t>
  </si>
  <si>
    <t>IT WORKS MCHJ</t>
  </si>
  <si>
    <t>Услуга по активации сертификата</t>
  </si>
  <si>
    <t>HEWLETT PACKARD ENTERPRISES MCHJ</t>
  </si>
  <si>
    <t>Чернила</t>
  </si>
  <si>
    <t>Услуга по обслуживанию охранно-пожарного видеонаблюдения</t>
  </si>
  <si>
    <t>Настольная информационная табличка</t>
  </si>
  <si>
    <t>GRAND BENEFIT</t>
  </si>
  <si>
    <t>Батарея первичных элементов</t>
  </si>
  <si>
    <t>BIZNES ZINNURA SORA NUR MCHJ</t>
  </si>
  <si>
    <t>Утюги электрические бытовые</t>
  </si>
  <si>
    <t>ООО INDEPEND MANAGERS</t>
  </si>
  <si>
    <t>Подставка для утюга</t>
  </si>
  <si>
    <t>ООО METAL TOOLS LADDERS</t>
  </si>
  <si>
    <t>Стремянка</t>
  </si>
  <si>
    <t>FARANGIZ-COLLECTION TEXTILE OOO</t>
  </si>
  <si>
    <t>Урна</t>
  </si>
  <si>
    <t>СП HUMSAR</t>
  </si>
  <si>
    <t>"MODERN-TRADE-YAN" MCHJ</t>
  </si>
  <si>
    <t>Водяной шланг</t>
  </si>
  <si>
    <t>"ACTIVE-TRADE-GROUP" MCHJ</t>
  </si>
  <si>
    <t>Ноутбук</t>
  </si>
  <si>
    <t>Мобильный телефон (смартфон)</t>
  </si>
  <si>
    <t>Часы умные</t>
  </si>
  <si>
    <t>Ремень двигателя</t>
  </si>
  <si>
    <t>Прокладка крышки головки блока цилиндров</t>
  </si>
  <si>
    <t>Прокладка головки блока</t>
  </si>
  <si>
    <t>Насос масляный</t>
  </si>
  <si>
    <t>Клапан двигателя</t>
  </si>
  <si>
    <t>Натяжитель цепи ГРМ</t>
  </si>
  <si>
    <t>Сальник клапана</t>
  </si>
  <si>
    <t>Помпа</t>
  </si>
  <si>
    <t>Датчик давления масла</t>
  </si>
  <si>
    <t>Сальник передней крышки коленвала</t>
  </si>
  <si>
    <t>Полукольцо коленчатого вала</t>
  </si>
  <si>
    <t>Палец для шатуна</t>
  </si>
  <si>
    <t>Кольца поршневые</t>
  </si>
  <si>
    <t>Гильза цилиндра</t>
  </si>
  <si>
    <t>Yoqubov Omiljon Odilovich</t>
  </si>
  <si>
    <t>Работы по монтажу поливочных систем дождевания с применением спринклера</t>
  </si>
  <si>
    <t>ООО RADIOCOM</t>
  </si>
  <si>
    <t>Гарнитура для портативной радиостанции</t>
  </si>
  <si>
    <t>Ёкубжонов Хикматилло</t>
  </si>
  <si>
    <t>Услуга по письменному переводу</t>
  </si>
  <si>
    <t>Средство моющее для бассейнов</t>
  </si>
  <si>
    <t>Услуга по чистке ковров</t>
  </si>
  <si>
    <t>ЧП BRESSO</t>
  </si>
  <si>
    <t>YTT RASULOVA ASALXON MUZRABOVNA</t>
  </si>
  <si>
    <t>Очиститель валов системы увлажнения</t>
  </si>
  <si>
    <t>INVEST GROUP CENTRE” МЧЖ</t>
  </si>
  <si>
    <t>Услуги спортивных организаций</t>
  </si>
  <si>
    <t>ЯТТ QURBONOV IXTIYORJON OLIMJON O‘G‘LI</t>
  </si>
  <si>
    <t>ЯТТ Ахмедов М</t>
  </si>
  <si>
    <t>ООО BIRJA QIROLICHASI</t>
  </si>
  <si>
    <t>Радиостанция</t>
  </si>
  <si>
    <t>Yatt Ibragimova Muxabbat Sattorovna</t>
  </si>
  <si>
    <t>Эустома</t>
  </si>
  <si>
    <t>PROBOOK</t>
  </si>
  <si>
    <t>ООО ORIENT MEDIA BUSINESS</t>
  </si>
  <si>
    <t>"VIVA MARIA CHOCOLATERIE" XK</t>
  </si>
  <si>
    <t>Шоколадные конфеты с начинкой</t>
  </si>
  <si>
    <t>Ergashboyev Qodirjon Zafarbek o'g'li</t>
  </si>
  <si>
    <t>ТУРДАЛИЕВ ФАРРУХ БАХАДЫРХОДЖАЕВИЧ</t>
  </si>
  <si>
    <t>Услуга по установке уличного оборудования всех видов</t>
  </si>
  <si>
    <t>Патрон для лампы электрический</t>
  </si>
  <si>
    <t>Кабели медной жилой жаростойкий</t>
  </si>
  <si>
    <t>Шампунь</t>
  </si>
  <si>
    <t>Кепка</t>
  </si>
  <si>
    <t>ooo "ART MASTER AGENCY "</t>
  </si>
  <si>
    <t>Объемные буквы из металла</t>
  </si>
  <si>
    <t>Кооперация</t>
  </si>
  <si>
    <t>cooperation.uz</t>
  </si>
  <si>
    <t>Питьевая вода в Пет капсулах объёмом 18,9 л</t>
  </si>
  <si>
    <t>053/Т</t>
  </si>
  <si>
    <t>Банк томонидан жорий этилаётган янги хизматлар ва банк маҳсулотларини кенг омма эътиборига ҳавола этиш мақсадида Ўзбекистон 24 телеканалига жойлаштириш</t>
  </si>
  <si>
    <t>3953-ПП</t>
  </si>
  <si>
    <t>183</t>
  </si>
  <si>
    <t>Необходимость в ежедневной отправке исходящей корреспонденции через почтовой отделение почты (конверты и марки)</t>
  </si>
  <si>
    <t>"SAFETY ELEVATORS AND ESCALATORS" MAS'ULIYATI CHEKLANGAN JAMIYAT</t>
  </si>
  <si>
    <t>27/ТО-2023</t>
  </si>
  <si>
    <t>Банк биносига ўрнатилган лифтларга йил давомида техник хизмат кўрсатиш (Пакет "Бюджет")</t>
  </si>
  <si>
    <t>Худудий электр тармоклари АЖ</t>
  </si>
  <si>
    <t>8005</t>
  </si>
  <si>
    <t>Бош Банк учун электроэнергиядан фойдаланиш (Давлат томонидан белгиланган тариф бўйича ҳар ой ҳисоб-фактура ва далолатномага асосан тўланади)</t>
  </si>
  <si>
    <t>O`ZBEKISTON IQTISODIY AXBOROTNOMASI-EKONOMICHESKIY VESTNIK UZBEKISTANA</t>
  </si>
  <si>
    <t>13-05/01</t>
  </si>
  <si>
    <t>Ўзбекистон Иқтисодий Ахборотномаси журналига банк маҳсулотлари акс эттирилган реклама жойлаштириш</t>
  </si>
  <si>
    <t>"RENESSANS TV" MAS'ULIYATI CHEKLANGAN JAMIYAT</t>
  </si>
  <si>
    <t>36/4</t>
  </si>
  <si>
    <t>Янги банк маҳсулотлари акс эттирилган видеолавҳаларни Renessans TV телеканалига жойлаштириш (Salom Shou Live дастурига)</t>
  </si>
  <si>
    <t>"EFFECTUZBEK" MAS'ULIYATI CHEKLANGAN JAMIYAT</t>
  </si>
  <si>
    <t>Янги банк хизматлар ва банк маҳсулотларини кенг омма эътиборига ҳавола этиш мақсадида Effect.uz</t>
  </si>
  <si>
    <t>"AKFA DREAM WORLD" MAS`ULIYATI CHEKLANGAN JAMIYAT</t>
  </si>
  <si>
    <t>Е-126</t>
  </si>
  <si>
    <t>1-2-3 июньдаги ўтказилиш режалаштирилган семинар трейнинг учун бино иншоот ижарага олиш асбоб ускуналари билан биргаликда</t>
  </si>
  <si>
    <t>ОБЩЕСТВО С ОГРАНИЧЕННОЙ ОТВЕТСТВЕННОСТЬЮ "BIZNES-DAILY MEDIA"</t>
  </si>
  <si>
    <t>112</t>
  </si>
  <si>
    <t>Биржа газетасида доимий равишда банк фаолияти билан боғлиқ реклама ва эълонлар жойлаштириш</t>
  </si>
  <si>
    <t>ГУП Халк сузи ва Народное слово газеталари тахририяти</t>
  </si>
  <si>
    <t>55</t>
  </si>
  <si>
    <t>Халқ сўзи газетасига мақола жойлаштириш</t>
  </si>
  <si>
    <t>"ISHONCH" BOSHQA GURUHLARGA KIRITILMAGAN TIJORATCHI TASHKILOT</t>
  </si>
  <si>
    <t>23/29</t>
  </si>
  <si>
    <t>Банкнинг реклама материалларини жойлаштириш (Ишонч газетасига)</t>
  </si>
  <si>
    <t>Государственное унитарное предприятие Типография Управления хозяйственной деятельности аппарата Кабинета Министров Республики Узбекистан</t>
  </si>
  <si>
    <t>71</t>
  </si>
  <si>
    <t>Янги таҳрирдаги Меҳнат кодексидан 20 дона сотиб олиш</t>
  </si>
  <si>
    <t>Ишонч газетасига реклама жойлаштириш</t>
  </si>
  <si>
    <t>"O'ZBEKISTON MILLIY AXBOROT AGENTLIGI-O'ZA" DAVLAT MUASSASASI</t>
  </si>
  <si>
    <t>UzA сайтига ўтказилган анжуман ва реклама маҳсулотларини жойлашитириш</t>
  </si>
  <si>
    <t>UZREPORT ИА ООО</t>
  </si>
  <si>
    <t>97/TV</t>
  </si>
  <si>
    <t>Пресс-анжуман ва реклама маҳсулотларини UzReport телеканалига жойлаштириш</t>
  </si>
  <si>
    <t>063/Т</t>
  </si>
  <si>
    <t>Ўтказилган Пресс-анжуман материаллари телеканалларга ҳамда Халқ сўзи газетасига жойлаштириш</t>
  </si>
  <si>
    <t>92</t>
  </si>
  <si>
    <t>231210081403407</t>
  </si>
  <si>
    <t>Қорақалпоғистон Республикаси</t>
  </si>
  <si>
    <t>MOLDIR SUV МЧЖ</t>
  </si>
  <si>
    <t>231210081405326</t>
  </si>
  <si>
    <t xml:space="preserve">Тозаланган сув </t>
  </si>
  <si>
    <t>231210081644130</t>
  </si>
  <si>
    <t>MONSTAR NUKUS МЧЖ</t>
  </si>
  <si>
    <t>231210081407317</t>
  </si>
  <si>
    <t>231210081407277</t>
  </si>
  <si>
    <t>Чек лента для терминал</t>
  </si>
  <si>
    <t>MY OFFICE STATIONERY МЧЖ</t>
  </si>
  <si>
    <t>231210081645254</t>
  </si>
  <si>
    <t>Клей канцелярский</t>
  </si>
  <si>
    <t>PRINT DARHAN МЧЖ</t>
  </si>
  <si>
    <t>231210081412062</t>
  </si>
  <si>
    <t>Уустановка объемных букв, замена цвета диоды</t>
  </si>
  <si>
    <t>231210081433051</t>
  </si>
  <si>
    <t>Скорошиватель</t>
  </si>
  <si>
    <t>231210081431385</t>
  </si>
  <si>
    <t>231210081455824</t>
  </si>
  <si>
    <t>Вакумный пакет для денег</t>
  </si>
  <si>
    <t>ООО GROBREND NUKUS</t>
  </si>
  <si>
    <t>231210081611444</t>
  </si>
  <si>
    <t>ООО DILSHOD MATBAA ХФ</t>
  </si>
  <si>
    <t>231210081608935</t>
  </si>
  <si>
    <t>Бандероль для денег</t>
  </si>
  <si>
    <t>231210081433038</t>
  </si>
  <si>
    <t>ООО SHINING FUTURE</t>
  </si>
  <si>
    <t>231210081499372</t>
  </si>
  <si>
    <t xml:space="preserve">ООО NUKUS BAM TRADE </t>
  </si>
  <si>
    <t>231210081505592</t>
  </si>
  <si>
    <t>Пломба для кассы</t>
  </si>
  <si>
    <t>231210081645230</t>
  </si>
  <si>
    <t>Конверт почтовый</t>
  </si>
  <si>
    <t>ООО CHORSU MEGA PROM</t>
  </si>
  <si>
    <t>231210081602494</t>
  </si>
  <si>
    <t>231210081442470</t>
  </si>
  <si>
    <t>231210081442365</t>
  </si>
  <si>
    <t>Замена моторного масла  автомашины</t>
  </si>
  <si>
    <t>ООО ДАРХАН АВТОТЕХ</t>
  </si>
  <si>
    <t>231210081670631</t>
  </si>
  <si>
    <t>231210081668604</t>
  </si>
  <si>
    <t>231210081668637</t>
  </si>
  <si>
    <t>231210081668661</t>
  </si>
  <si>
    <t>ООО ЮКСАЛИШ ГАЗ СЕРВИС</t>
  </si>
  <si>
    <t>231210081514611</t>
  </si>
  <si>
    <t>Испытание автогазобалонного оборудования</t>
  </si>
  <si>
    <t xml:space="preserve">ООО ASIA ONLINE </t>
  </si>
  <si>
    <t>231210081585648</t>
  </si>
  <si>
    <t>Ремонт счетных машин</t>
  </si>
  <si>
    <t xml:space="preserve">ООО АСР КОМПЬЮТЕР СЕРВИС  </t>
  </si>
  <si>
    <t>2212100815820574</t>
  </si>
  <si>
    <t>Ремонт принтеров и заправка картдриджей</t>
  </si>
  <si>
    <t>221210081499277</t>
  </si>
  <si>
    <t xml:space="preserve">Заправка картдриджей  и ремонт принтеров </t>
  </si>
  <si>
    <t>16.06э2023</t>
  </si>
  <si>
    <t>221210081653935</t>
  </si>
  <si>
    <t>221210081499233</t>
  </si>
  <si>
    <t xml:space="preserve">Установка компьютер сетей </t>
  </si>
  <si>
    <t>221210081621593</t>
  </si>
  <si>
    <t>Ремонт кондиционеров</t>
  </si>
  <si>
    <t>221210081528622</t>
  </si>
  <si>
    <t xml:space="preserve">Средний ремонт автотранспортных средств </t>
  </si>
  <si>
    <t xml:space="preserve">ООО NUKUS EXCLUZIVE  </t>
  </si>
  <si>
    <t>221210081546152</t>
  </si>
  <si>
    <t>Установка лампа светодиодная 24V с датчиком</t>
  </si>
  <si>
    <t>221210081546186</t>
  </si>
  <si>
    <t xml:space="preserve">Установка лампа светодиодная 24V </t>
  </si>
  <si>
    <t>221210081547402</t>
  </si>
  <si>
    <t xml:space="preserve">Установка лампа светодиодная 18V </t>
  </si>
  <si>
    <t>ООО СУЛТАН СУПЕР СЕРВИС</t>
  </si>
  <si>
    <t>221210081547370</t>
  </si>
  <si>
    <t xml:space="preserve">За техосмотр автотраспорт </t>
  </si>
  <si>
    <t>Газначилик хисобвараги (ДАН)</t>
  </si>
  <si>
    <t>Аавторанспорт воситаларини кайта руйхатдан утказиш ва техпаспорт олиш учун</t>
  </si>
  <si>
    <t>ДУК Ахборот коммуникация технологиялрини ривожлантириш маркази</t>
  </si>
  <si>
    <t>Е54/23</t>
  </si>
  <si>
    <t xml:space="preserve">Регистрация и подключение к электрон почте ЕХАТ </t>
  </si>
  <si>
    <t>ООО НУКУС ЁШЛАР  ТЕХНОПАРКИ</t>
  </si>
  <si>
    <t xml:space="preserve">аренда конференс зала </t>
  </si>
  <si>
    <t>ДАН Инспекция</t>
  </si>
  <si>
    <t>.22605589702083</t>
  </si>
  <si>
    <t xml:space="preserve">Техосмотр автомобилей  </t>
  </si>
  <si>
    <t xml:space="preserve">EUROAZIYA INURANCE МЧЖ </t>
  </si>
  <si>
    <t>1/ОБ-10-1/1</t>
  </si>
  <si>
    <t xml:space="preserve">LOLA ZUXRA RANO  МЧЖ </t>
  </si>
  <si>
    <t xml:space="preserve">Мехмонхона хизмати </t>
  </si>
  <si>
    <t xml:space="preserve">АВИАТОРЫ НУКУС  МЧЖ </t>
  </si>
  <si>
    <t>НА/08</t>
  </si>
  <si>
    <t xml:space="preserve">AYIM TUR   МЧЖ </t>
  </si>
  <si>
    <t>ЧП VONDO -DSS</t>
  </si>
  <si>
    <t>221210081565084</t>
  </si>
  <si>
    <t>Услуга горячего питания</t>
  </si>
  <si>
    <t>221210081565062</t>
  </si>
  <si>
    <t>ООО Альфа</t>
  </si>
  <si>
    <t xml:space="preserve">SHOP LOT :1439701 </t>
  </si>
  <si>
    <t xml:space="preserve"> За Услуги по ремонту компьютеров,</t>
  </si>
  <si>
    <t>Бухоро</t>
  </si>
  <si>
    <t>"YOQUB DOVUD" mas`uliyati cheklangan jamiyati</t>
  </si>
  <si>
    <t xml:space="preserve">SHOP LOT :1439675 </t>
  </si>
  <si>
    <t>00668 За Бумага и изделия из бумаги</t>
  </si>
  <si>
    <t xml:space="preserve">SHOP LOT :1439658 </t>
  </si>
  <si>
    <t>00668 За Бумага и изделия из бумаги,</t>
  </si>
  <si>
    <t xml:space="preserve">SHOP LOT :1439629 </t>
  </si>
  <si>
    <t xml:space="preserve">SHOP LOT :1439615 </t>
  </si>
  <si>
    <t>00668 За Машины и оборудование, не включенные в другие группиро,</t>
  </si>
  <si>
    <t xml:space="preserve">SHOP LOT :1439602 </t>
  </si>
  <si>
    <t>00668 За Изделия резиновые и пластмассовые</t>
  </si>
  <si>
    <t xml:space="preserve">SHOP LOT :1439571 </t>
  </si>
  <si>
    <t xml:space="preserve">SHOP LOT :1439564 </t>
  </si>
  <si>
    <t>MCHJ INDEPEND</t>
  </si>
  <si>
    <t xml:space="preserve">SHOP LOT :1439528 </t>
  </si>
  <si>
    <t>00668 За Вещества химические и продукты химические,</t>
  </si>
  <si>
    <t xml:space="preserve">SHOP LOT :1453876 </t>
  </si>
  <si>
    <t>00668 За Услуги по ремонту компьютеров, предметов личного потр</t>
  </si>
  <si>
    <t>"ART-STAR" МЧЖ</t>
  </si>
  <si>
    <t xml:space="preserve">SHOP LOT :1446224 </t>
  </si>
  <si>
    <t>00668 За Услуги в области творчества, искусства и развлечений</t>
  </si>
  <si>
    <t xml:space="preserve">SHOP LOT :1466589 </t>
  </si>
  <si>
    <t>00668 За Услуги в области административного, хозяйственного и</t>
  </si>
  <si>
    <t xml:space="preserve">SHOP LOT :1466582 </t>
  </si>
  <si>
    <t>ZIYODULLOYEV AMINJON AZIMJON O‘G‘LI Ятт</t>
  </si>
  <si>
    <t xml:space="preserve">SHOP LOT :1467345 </t>
  </si>
  <si>
    <t>00668 За Оборудование электрическое</t>
  </si>
  <si>
    <t xml:space="preserve">SHOP LOT :1523641 </t>
  </si>
  <si>
    <t>KONSULTASIYA-EKSPERT BAXOLASH MCHJ</t>
  </si>
  <si>
    <t xml:space="preserve">SHOP LOT :1556651 </t>
  </si>
  <si>
    <t xml:space="preserve">00668 За Услуги в области архитектуры и инженерно-технического, </t>
  </si>
  <si>
    <t xml:space="preserve">SHOP LOT :1551437 </t>
  </si>
  <si>
    <t xml:space="preserve">00668 За Услуги в области административного, хозяйственного и </t>
  </si>
  <si>
    <t xml:space="preserve">SHOP LOT :1575221 </t>
  </si>
  <si>
    <t>00668 За Услуги издательские,</t>
  </si>
  <si>
    <t>ООО PIT STOP AVTO</t>
  </si>
  <si>
    <t xml:space="preserve">SHOP LOT :1580511 </t>
  </si>
  <si>
    <t xml:space="preserve">00668 За Услуги по оптовой и розничной торговле и услуги по рем </t>
  </si>
  <si>
    <t>ЧП ALISHER NODIRABEGIM</t>
  </si>
  <si>
    <t xml:space="preserve">SHOP LOT :1625438 </t>
  </si>
  <si>
    <t xml:space="preserve">00668 За Услуги по ремонту компьютеров, предметов личного потр </t>
  </si>
  <si>
    <t>"Kogon Fayz" MCHJ</t>
  </si>
  <si>
    <t xml:space="preserve">SHOP LOT :1623944 </t>
  </si>
  <si>
    <t>00668 За Машины и оборудование, не включенные в другие группиро</t>
  </si>
  <si>
    <t xml:space="preserve">SHOP LOT :1623981 </t>
  </si>
  <si>
    <t xml:space="preserve">00668 За Текстиль и изделия текстильные, </t>
  </si>
  <si>
    <t xml:space="preserve">SHOP LOT :1623912 </t>
  </si>
  <si>
    <t xml:space="preserve">00668 За Кокс и нефтепродукты, </t>
  </si>
  <si>
    <t xml:space="preserve">SHOP LOT :1623997 </t>
  </si>
  <si>
    <t xml:space="preserve">00668 За Услуги в области административного, хозяйственного и  </t>
  </si>
  <si>
    <t xml:space="preserve">SHOP LOT :1623968 </t>
  </si>
  <si>
    <t xml:space="preserve">00668 За Бумага и изделия из бумаги, </t>
  </si>
  <si>
    <t>SPRINT KANS MCHJ</t>
  </si>
  <si>
    <t xml:space="preserve">SHOP LOT :1623902 </t>
  </si>
  <si>
    <t>MCHJ "BAYSHUBAR-TAHIATASH"</t>
  </si>
  <si>
    <t xml:space="preserve">SHOP LOT :1623928 </t>
  </si>
  <si>
    <t xml:space="preserve">00668 За Машины и оборудование, не включенные в другие группиро, </t>
  </si>
  <si>
    <t xml:space="preserve">SHOP LOT :1660216 </t>
  </si>
  <si>
    <t xml:space="preserve">SHOP LOT :1660219 </t>
  </si>
  <si>
    <t>ЯТТ Саттарова Нодирабегим Боходировна</t>
  </si>
  <si>
    <t>532475375</t>
  </si>
  <si>
    <t>1316936</t>
  </si>
  <si>
    <t>19.05.2023 21:03:49</t>
  </si>
  <si>
    <t>231210081559252</t>
  </si>
  <si>
    <t>Одежда</t>
  </si>
  <si>
    <t>Jizzax Print MCHJ</t>
  </si>
  <si>
    <t>1326040</t>
  </si>
  <si>
    <t>22.05.2023 11:36:05</t>
  </si>
  <si>
    <t>231210081565559</t>
  </si>
  <si>
    <t>Transparent Qualuty LTD</t>
  </si>
  <si>
    <t>1326096</t>
  </si>
  <si>
    <t>22.05.2023 11:51:04</t>
  </si>
  <si>
    <t>231210081565644</t>
  </si>
  <si>
    <t>Transparent quality Trade OOO</t>
  </si>
  <si>
    <t>1326098</t>
  </si>
  <si>
    <t>22.05.2023 11:51:05</t>
  </si>
  <si>
    <t>231210081565621</t>
  </si>
  <si>
    <t>ООО Нишон гроуп</t>
  </si>
  <si>
    <t>1326099</t>
  </si>
  <si>
    <t>231210081565633</t>
  </si>
  <si>
    <t>1326102</t>
  </si>
  <si>
    <t>22.05.2023 11:51:06</t>
  </si>
  <si>
    <t>231210081565637</t>
  </si>
  <si>
    <t>Rastr Plyus Print MCHJ</t>
  </si>
  <si>
    <t>1326032</t>
  </si>
  <si>
    <t>22.05.2023 11:36:00</t>
  </si>
  <si>
    <t>231210081565574</t>
  </si>
  <si>
    <t>Растр Плюс Принт МЧЖ</t>
  </si>
  <si>
    <t>1326037</t>
  </si>
  <si>
    <t>22.05.2023 11:36:03</t>
  </si>
  <si>
    <t>231210081565569</t>
  </si>
  <si>
    <t>Услуги издательские</t>
  </si>
  <si>
    <t>1222170</t>
  </si>
  <si>
    <t>17.04.2023 10:38:54</t>
  </si>
  <si>
    <t>231210081451163</t>
  </si>
  <si>
    <t>Услуги по ремонту и монтажу машин и оборудования</t>
  </si>
  <si>
    <t>OOO "SMART CONSULT"</t>
  </si>
  <si>
    <t>204901642</t>
  </si>
  <si>
    <t>1220124</t>
  </si>
  <si>
    <t>16.04.2023 15:17:56</t>
  </si>
  <si>
    <t>231210081458080</t>
  </si>
  <si>
    <t>ООО "GOLD ECO WATER"</t>
  </si>
  <si>
    <t>306565154</t>
  </si>
  <si>
    <t>1327166</t>
  </si>
  <si>
    <t>22.05.2023 19:28:05</t>
  </si>
  <si>
    <t>231210081559244</t>
  </si>
  <si>
    <t>Напитки</t>
  </si>
  <si>
    <t xml:space="preserve">ООО MARKAZIY UTILIZATSIYA	</t>
  </si>
  <si>
    <t>1196858</t>
  </si>
  <si>
    <t>09.04.2023 16:18:15</t>
  </si>
  <si>
    <t>231210081431618</t>
  </si>
  <si>
    <t>Услуги по сбору, обработке и удалению отходов; услуги по утилизации отходов</t>
  </si>
  <si>
    <t>СП Бриллиант капитал</t>
  </si>
  <si>
    <t>303413495</t>
  </si>
  <si>
    <t>1220212</t>
  </si>
  <si>
    <t>16.04.2023 15:32:47</t>
  </si>
  <si>
    <t>231210081458216</t>
  </si>
  <si>
    <t>Изделия готовые прочие (ПЕЧАТ И ШТАМП</t>
  </si>
  <si>
    <t>1220215</t>
  </si>
  <si>
    <t>16.04.2023 15:32:48</t>
  </si>
  <si>
    <t>231210081458225</t>
  </si>
  <si>
    <t>1220257</t>
  </si>
  <si>
    <t>16.04.2023 15:47:25</t>
  </si>
  <si>
    <t>231210081458243</t>
  </si>
  <si>
    <t>1220263</t>
  </si>
  <si>
    <t>16.04.2023 15:47:28</t>
  </si>
  <si>
    <t>231210081458255</t>
  </si>
  <si>
    <t>1220299</t>
  </si>
  <si>
    <t>16.04.2023 15:47:48</t>
  </si>
  <si>
    <t>231210081458317</t>
  </si>
  <si>
    <t>1220305</t>
  </si>
  <si>
    <t>16.04.2023 15:47:50</t>
  </si>
  <si>
    <t>231210081458348</t>
  </si>
  <si>
    <t>" AUTO PARTS SURECHI" МЧЖ</t>
  </si>
  <si>
    <t>307182609</t>
  </si>
  <si>
    <t>1312147</t>
  </si>
  <si>
    <t>18.05.2023 19:33:58</t>
  </si>
  <si>
    <t>231210081553831</t>
  </si>
  <si>
    <t>ЯТТ Исаев Садриддин Алайбатович</t>
  </si>
  <si>
    <t>453547736</t>
  </si>
  <si>
    <t>1197244</t>
  </si>
  <si>
    <t>09.04.2023 18:17:21</t>
  </si>
  <si>
    <t>231210081432779</t>
  </si>
  <si>
    <t>Услуги по ремонту компьютеров, предметов личного потребления и бытовых товаров</t>
  </si>
  <si>
    <t>1197319</t>
  </si>
  <si>
    <t>09.04.2023 18:18:05</t>
  </si>
  <si>
    <t>231210081432813</t>
  </si>
  <si>
    <t>ЯТТ Нурматов Ж</t>
  </si>
  <si>
    <t>1323631</t>
  </si>
  <si>
    <t>21.05.2023 16:22:27</t>
  </si>
  <si>
    <t>231210081567398</t>
  </si>
  <si>
    <t>1323635</t>
  </si>
  <si>
    <t>21.05.2023 16:22:28</t>
  </si>
  <si>
    <t>231210081567413</t>
  </si>
  <si>
    <t>1323637</t>
  </si>
  <si>
    <t>231210081567418</t>
  </si>
  <si>
    <t>1323643</t>
  </si>
  <si>
    <t>21.05.2023 16:22:29</t>
  </si>
  <si>
    <t>231210081567430</t>
  </si>
  <si>
    <t>1181401</t>
  </si>
  <si>
    <t>06.04.2023 10:32:08</t>
  </si>
  <si>
    <t>231210081413292</t>
  </si>
  <si>
    <t>1385742</t>
  </si>
  <si>
    <t>11.06.2023 14:36:12</t>
  </si>
  <si>
    <t>231210081636874</t>
  </si>
  <si>
    <t>ЛЫСЕНКОВ АЛЕКСАНДР ВЛАДИМИРОВИЧ</t>
  </si>
  <si>
    <t>418731105</t>
  </si>
  <si>
    <t>1264333</t>
  </si>
  <si>
    <t>03.05.2023 15:34:32</t>
  </si>
  <si>
    <t>231210081500780</t>
  </si>
  <si>
    <t>1388208</t>
  </si>
  <si>
    <t>12.06.2023 09:24:08</t>
  </si>
  <si>
    <t>231210081634971</t>
  </si>
  <si>
    <t>1239112</t>
  </si>
  <si>
    <t>26.04.2023 09:04:34</t>
  </si>
  <si>
    <t>231210081476202</t>
  </si>
  <si>
    <t>1263412</t>
  </si>
  <si>
    <t>03.05.2023 12:36:44</t>
  </si>
  <si>
    <t>231210081499864</t>
  </si>
  <si>
    <t>1218830</t>
  </si>
  <si>
    <t>16.04.2023 10:46:59</t>
  </si>
  <si>
    <t>231210081456452</t>
  </si>
  <si>
    <t>ZAKOVAT NASHRIYOT UYI МЧЖ</t>
  </si>
  <si>
    <t>203051752</t>
  </si>
  <si>
    <t>1263277</t>
  </si>
  <si>
    <t>03.05.2023 12:34:52</t>
  </si>
  <si>
    <t>231210081499889</t>
  </si>
  <si>
    <t>Бухгалтерская книга</t>
  </si>
  <si>
    <t>ООО SHERDOR EXPERT</t>
  </si>
  <si>
    <t>304814011</t>
  </si>
  <si>
    <t>1178042</t>
  </si>
  <si>
    <t>05.04.2023 15:02:05</t>
  </si>
  <si>
    <t>231210081410587</t>
  </si>
  <si>
    <t>1178063</t>
  </si>
  <si>
    <t>05.04.2023 15:02:20</t>
  </si>
  <si>
    <t>231210081410581</t>
  </si>
  <si>
    <t>Абдураимов Ёкуб Юсупмуродович</t>
  </si>
  <si>
    <t>463856290</t>
  </si>
  <si>
    <t>1218832</t>
  </si>
  <si>
    <t>231210081456460</t>
  </si>
  <si>
    <t>Многофункциональное устройство (МФУ)</t>
  </si>
  <si>
    <t>ООО KAMOLXON 95 SERVICE</t>
  </si>
  <si>
    <t>307478769</t>
  </si>
  <si>
    <t>1203027</t>
  </si>
  <si>
    <t>12.04.2023 14:16:55</t>
  </si>
  <si>
    <t>231210081437710</t>
  </si>
  <si>
    <t>Установка и оснащение системы видеоконференцсвязи</t>
  </si>
  <si>
    <t>MCHJ CHORTOQ ELEKTRONIKA MAXSULOTLARI</t>
  </si>
  <si>
    <t>308746140</t>
  </si>
  <si>
    <t>1298913</t>
  </si>
  <si>
    <t>14.05.2023 11:00:07</t>
  </si>
  <si>
    <t>231210081539701</t>
  </si>
  <si>
    <t>ООО VAQTLI  MATBUOT  XIZMATI</t>
  </si>
  <si>
    <t>307872105</t>
  </si>
  <si>
    <t>1218839</t>
  </si>
  <si>
    <t>16.04.2023 10:47:02</t>
  </si>
  <si>
    <t>231210081456487</t>
  </si>
  <si>
    <t>ООО KAMOL BROKER SAVDO</t>
  </si>
  <si>
    <t>307752207</t>
  </si>
  <si>
    <t>1218834</t>
  </si>
  <si>
    <t>16.04.2023 10:47:00</t>
  </si>
  <si>
    <t>231210081456469</t>
  </si>
  <si>
    <t>1268855</t>
  </si>
  <si>
    <t>04.05.2023 16:19:45</t>
  </si>
  <si>
    <t>231210081505642</t>
  </si>
  <si>
    <t xml:space="preserve">ISLAMOV TRADER </t>
  </si>
  <si>
    <t>310430045</t>
  </si>
  <si>
    <t>1263335</t>
  </si>
  <si>
    <t>03.05.2023 12:35:39</t>
  </si>
  <si>
    <t>231210081499882</t>
  </si>
  <si>
    <t>1263442</t>
  </si>
  <si>
    <t>03.05.2023 12:37:07</t>
  </si>
  <si>
    <t>231210081499868</t>
  </si>
  <si>
    <t>1263494</t>
  </si>
  <si>
    <t>03.05.2023 12:37:47</t>
  </si>
  <si>
    <t>231210081499886</t>
  </si>
  <si>
    <t>Сургуч</t>
  </si>
  <si>
    <t>1264385</t>
  </si>
  <si>
    <t>03.05.2023 15:35:12</t>
  </si>
  <si>
    <t>231210081500774</t>
  </si>
  <si>
    <t>1264407</t>
  </si>
  <si>
    <t>03.05.2023 15:35:33</t>
  </si>
  <si>
    <t>231210081500765</t>
  </si>
  <si>
    <t>1408366</t>
  </si>
  <si>
    <t>18.06.2023 15:31:46</t>
  </si>
  <si>
    <t>231210081662663</t>
  </si>
  <si>
    <t>1408414</t>
  </si>
  <si>
    <t>18.06.2023 15:46:04</t>
  </si>
  <si>
    <t>231210081662691</t>
  </si>
  <si>
    <t>1408453</t>
  </si>
  <si>
    <t>18.06.2023 15:46:33</t>
  </si>
  <si>
    <t>231210081662683</t>
  </si>
  <si>
    <t>1408494</t>
  </si>
  <si>
    <t>18.06.2023 15:47:01</t>
  </si>
  <si>
    <t>231210081662680</t>
  </si>
  <si>
    <t>1408526</t>
  </si>
  <si>
    <t>18.06.2023 15:47:25</t>
  </si>
  <si>
    <t>231210081662697</t>
  </si>
  <si>
    <t>"EXPERT BAHOLASH" МЧЖ</t>
  </si>
  <si>
    <t>310128110</t>
  </si>
  <si>
    <t>1222571</t>
  </si>
  <si>
    <t>17.04.2023 11:50:03</t>
  </si>
  <si>
    <t>231210081447521</t>
  </si>
  <si>
    <t>Услуга Оценка строительных материалов</t>
  </si>
  <si>
    <t>1199422</t>
  </si>
  <si>
    <t>231210081434232</t>
  </si>
  <si>
    <t>231210081434243</t>
  </si>
  <si>
    <t>231210081434218</t>
  </si>
  <si>
    <t>"Urganch Biznesni Boshqarish" MChJ</t>
  </si>
  <si>
    <t>231210081449091</t>
  </si>
  <si>
    <t>Назорат ўлчови</t>
  </si>
  <si>
    <t>231210081449074</t>
  </si>
  <si>
    <t>231210081465382</t>
  </si>
  <si>
    <t>Наклейки</t>
  </si>
  <si>
    <t>URGANCH UNIVERSAL BAHOLASH М</t>
  </si>
  <si>
    <t>231210081464891</t>
  </si>
  <si>
    <t>бахолаш</t>
  </si>
  <si>
    <t>ООО MASTER LOYIXA EKSPERT</t>
  </si>
  <si>
    <t>231210081476770</t>
  </si>
  <si>
    <t>Услуга проведения контрольного обмера выполненных строительно-ремонтных работ</t>
  </si>
  <si>
    <t>231210081476303</t>
  </si>
  <si>
    <t>ООО TECHNO-TASHKENT</t>
  </si>
  <si>
    <t>231210081610075</t>
  </si>
  <si>
    <t>Активная колонка</t>
  </si>
  <si>
    <t>231210081619679</t>
  </si>
  <si>
    <t>231210081619124</t>
  </si>
  <si>
    <t>231210081619136</t>
  </si>
  <si>
    <t>231210081619127</t>
  </si>
  <si>
    <t>"POBEDA SERVIS" xususiy korxonasi</t>
  </si>
  <si>
    <t>231210081618550</t>
  </si>
  <si>
    <t>231210081618356</t>
  </si>
  <si>
    <t>231210081618365</t>
  </si>
  <si>
    <t>Клавиатура</t>
  </si>
  <si>
    <t>231210081618275</t>
  </si>
  <si>
    <t>Микрофон</t>
  </si>
  <si>
    <t>231210081617403</t>
  </si>
  <si>
    <t>"ОТАХОH" ХСИЧК</t>
  </si>
  <si>
    <t>231210081616663</t>
  </si>
  <si>
    <t>231210081616698</t>
  </si>
  <si>
    <t>231210081616685</t>
  </si>
  <si>
    <t>231210081616564</t>
  </si>
  <si>
    <t>Услуга по инвентаризации товарно-материальных ценностей</t>
  </si>
  <si>
    <t>231210081655565</t>
  </si>
  <si>
    <t>Услуга по монтажу объёмных букв</t>
  </si>
  <si>
    <t>231210081653657</t>
  </si>
  <si>
    <t>темир махсулотларидан гулдон ясатиш хизмати</t>
  </si>
  <si>
    <t>231210081653586</t>
  </si>
  <si>
    <t>231210081659475</t>
  </si>
  <si>
    <t>Кондиционерларга тех хизмат</t>
  </si>
  <si>
    <t>Инвойс № 21860129315803</t>
  </si>
  <si>
    <t>Хоразм вилояти ИИБ хузуридаги Куриклаш булими</t>
  </si>
  <si>
    <t>10384</t>
  </si>
  <si>
    <t>01.05.2023</t>
  </si>
  <si>
    <t>10385</t>
  </si>
  <si>
    <t>10464</t>
  </si>
  <si>
    <t>АО СК "IMPEX-INSURANCE"</t>
  </si>
  <si>
    <t>40/ОБ-10-1/013</t>
  </si>
  <si>
    <t>25.04.2023</t>
  </si>
  <si>
    <t>Хоразм вилояти Телерадиокомпанияси</t>
  </si>
  <si>
    <t>16.06.2023</t>
  </si>
  <si>
    <t>ООО SHERZOD STATIONERY</t>
  </si>
  <si>
    <t>13,04,2023</t>
  </si>
  <si>
    <t>Бумага офисная А4</t>
  </si>
  <si>
    <t>Самарқанд</t>
  </si>
  <si>
    <t>"HABBATUS TRADE" МЧЖ</t>
  </si>
  <si>
    <t>Бачок для чаши Генуя</t>
  </si>
  <si>
    <t>STROY-MARKET-PLACE MCHJ</t>
  </si>
  <si>
    <t>Триммер бензиновый (для стрижки газонов)</t>
  </si>
  <si>
    <t>Оборудование для построения сетей связи и IT (модемы, ХАБ, свич, коммутатор)</t>
  </si>
  <si>
    <t>Ремонт автотранспортного средства</t>
  </si>
  <si>
    <t>ЯККА ТАРТИБДАГИ ТАДБИРКОР РАХИМОВ БАХОДИР НАЖМИЕВИЧ</t>
  </si>
  <si>
    <t>Насос циркуляционный</t>
  </si>
  <si>
    <t>Samunikomm</t>
  </si>
  <si>
    <t>Печать
самонаборная</t>
  </si>
  <si>
    <t>NET SOFT SYSTEM ХК</t>
  </si>
  <si>
    <t>Сервис и обслуживания компьютеров и
офисного оборудования</t>
  </si>
  <si>
    <t>231210081559148</t>
  </si>
  <si>
    <t>Веб камера FUL HD 1080p</t>
  </si>
  <si>
    <t>"ОСИЕ БАЗИС" кичик корхонаси</t>
  </si>
  <si>
    <t>231210081556622</t>
  </si>
  <si>
    <t>Футболка спортивная для взрос.</t>
  </si>
  <si>
    <t>ООО WIP DOER</t>
  </si>
  <si>
    <t>231210081583717</t>
  </si>
  <si>
    <t>Вода минеральная природная
питьевая упакованная</t>
  </si>
  <si>
    <t>231210081606762)</t>
  </si>
  <si>
    <t>Конверт почтовый бумажный</t>
  </si>
  <si>
    <t>СП SAM LEADER COMPUTERS N</t>
  </si>
  <si>
    <t>2312100816341004</t>
  </si>
  <si>
    <t>OOO"Konstanta Line"</t>
  </si>
  <si>
    <t>231210081637426</t>
  </si>
  <si>
    <t>Лента для
термотрансферного принтера</t>
  </si>
  <si>
    <t>ALIYA-NUR MCHJ</t>
  </si>
  <si>
    <t>231210081636052</t>
  </si>
  <si>
    <t>Услуга по техническому обследованию
оборудования и дефектовке</t>
  </si>
  <si>
    <t>231210081659702</t>
  </si>
  <si>
    <t>Вакуумный пакет, полиэтилен</t>
  </si>
  <si>
    <t>ООО PERFECTION LEADER UNIVERSAL SERVICE</t>
  </si>
  <si>
    <t>231210081659682</t>
  </si>
  <si>
    <t>Бумага для офисной
техники белая</t>
  </si>
  <si>
    <t>1197197</t>
  </si>
  <si>
    <t>09.04.2023</t>
  </si>
  <si>
    <t>231210081432731</t>
  </si>
  <si>
    <t>1297311</t>
  </si>
  <si>
    <t>13.05.2023</t>
  </si>
  <si>
    <t>231210081537791</t>
  </si>
  <si>
    <t>1361201</t>
  </si>
  <si>
    <t>03.06.2023</t>
  </si>
  <si>
    <t>231210081609066</t>
  </si>
  <si>
    <t>JAVLON ABROR МЧЖ</t>
  </si>
  <si>
    <t>302655529</t>
  </si>
  <si>
    <t>1210410</t>
  </si>
  <si>
    <t>14.04.2023</t>
  </si>
  <si>
    <t>231210081446275</t>
  </si>
  <si>
    <t>302642845</t>
  </si>
  <si>
    <t>1240030</t>
  </si>
  <si>
    <t>26.04.2023</t>
  </si>
  <si>
    <t>231210081477038</t>
  </si>
  <si>
    <t>1344060</t>
  </si>
  <si>
    <t>28.05.2023</t>
  </si>
  <si>
    <t>231210081589867</t>
  </si>
  <si>
    <t>1250540</t>
  </si>
  <si>
    <t>28.04.2023</t>
  </si>
  <si>
    <t>231210081480750</t>
  </si>
  <si>
    <t>1327195</t>
  </si>
  <si>
    <t>22.05.2023</t>
  </si>
  <si>
    <t>231210081559180</t>
  </si>
  <si>
    <t>1229869</t>
  </si>
  <si>
    <t>20.04.2023</t>
  </si>
  <si>
    <t>231210081468312</t>
  </si>
  <si>
    <t>ЧП MUNIBAHON SAVDO</t>
  </si>
  <si>
    <t>305399734</t>
  </si>
  <si>
    <t>1429188</t>
  </si>
  <si>
    <t>25.06.2023</t>
  </si>
  <si>
    <t>231210081685563</t>
  </si>
  <si>
    <t>ООО SULTONBEK-IBROHIM-BARAKA</t>
  </si>
  <si>
    <t>306365902</t>
  </si>
  <si>
    <t>1399080</t>
  </si>
  <si>
    <t>231210081651595</t>
  </si>
  <si>
    <t>306381203</t>
  </si>
  <si>
    <t>1229794</t>
  </si>
  <si>
    <t>231210081468217</t>
  </si>
  <si>
    <t>1229895</t>
  </si>
  <si>
    <t>231210081468342</t>
  </si>
  <si>
    <t>1229898</t>
  </si>
  <si>
    <t>231210081468354</t>
  </si>
  <si>
    <t>1230420</t>
  </si>
  <si>
    <t>231210081468952</t>
  </si>
  <si>
    <t>1264774</t>
  </si>
  <si>
    <t>03.05.2023</t>
  </si>
  <si>
    <t>231210081501957</t>
  </si>
  <si>
    <t>1375875</t>
  </si>
  <si>
    <t>09.06.2023</t>
  </si>
  <si>
    <t>231210081625621</t>
  </si>
  <si>
    <t>1403518</t>
  </si>
  <si>
    <t>17.06.2023</t>
  </si>
  <si>
    <t>231210081656827</t>
  </si>
  <si>
    <t>1361232</t>
  </si>
  <si>
    <t>231210081609104</t>
  </si>
  <si>
    <t>ООО DZ-TRADE</t>
  </si>
  <si>
    <t>305657333</t>
  </si>
  <si>
    <t>1229928</t>
  </si>
  <si>
    <t>231210081468376</t>
  </si>
  <si>
    <t>306064525</t>
  </si>
  <si>
    <t>1240023</t>
  </si>
  <si>
    <t>231210081477011</t>
  </si>
  <si>
    <t>1240097</t>
  </si>
  <si>
    <t>231210081477063</t>
  </si>
  <si>
    <t>1240160</t>
  </si>
  <si>
    <t>231210081477134</t>
  </si>
  <si>
    <t>1242046</t>
  </si>
  <si>
    <t>231210081479006</t>
  </si>
  <si>
    <t>Фильтр масляный</t>
  </si>
  <si>
    <t>1262983</t>
  </si>
  <si>
    <t>231210081499570</t>
  </si>
  <si>
    <t>1262987</t>
  </si>
  <si>
    <t>231210081499609</t>
  </si>
  <si>
    <t>1311957</t>
  </si>
  <si>
    <t>18.05.2023</t>
  </si>
  <si>
    <t>231210081553625</t>
  </si>
  <si>
    <t>1311804</t>
  </si>
  <si>
    <t>231210081553552</t>
  </si>
  <si>
    <t>1311822</t>
  </si>
  <si>
    <t>231210081553548</t>
  </si>
  <si>
    <t>Тяга рулевая</t>
  </si>
  <si>
    <t>1311829</t>
  </si>
  <si>
    <t>231210081553528</t>
  </si>
  <si>
    <t>1311845</t>
  </si>
  <si>
    <t>231210081553543</t>
  </si>
  <si>
    <t>1311881</t>
  </si>
  <si>
    <t>231210081553629</t>
  </si>
  <si>
    <t>1311923</t>
  </si>
  <si>
    <t>231210081553557</t>
  </si>
  <si>
    <t>1311927</t>
  </si>
  <si>
    <t>231210081553623</t>
  </si>
  <si>
    <t>1197103</t>
  </si>
  <si>
    <t>231210081432630</t>
  </si>
  <si>
    <t>1215261</t>
  </si>
  <si>
    <t>15.04.2023</t>
  </si>
  <si>
    <t>231210081451859</t>
  </si>
  <si>
    <t>Коннектор</t>
  </si>
  <si>
    <t>1294045</t>
  </si>
  <si>
    <t>231210081533665</t>
  </si>
  <si>
    <t>1294104</t>
  </si>
  <si>
    <t>231210081533834</t>
  </si>
  <si>
    <t>1294188</t>
  </si>
  <si>
    <t>231210081533846</t>
  </si>
  <si>
    <t>1294204</t>
  </si>
  <si>
    <t>231210081533866</t>
  </si>
  <si>
    <t>1318953</t>
  </si>
  <si>
    <t>20.05.2023</t>
  </si>
  <si>
    <t>231210081561700</t>
  </si>
  <si>
    <t>1318964</t>
  </si>
  <si>
    <t>231210081561676</t>
  </si>
  <si>
    <t>1318972</t>
  </si>
  <si>
    <t>231210081561674</t>
  </si>
  <si>
    <t>Полиэтиленовые мешки</t>
  </si>
  <si>
    <t>1318975</t>
  </si>
  <si>
    <t>231210081561695</t>
  </si>
  <si>
    <t>1318945</t>
  </si>
  <si>
    <t>231210081561690</t>
  </si>
  <si>
    <t>1319009</t>
  </si>
  <si>
    <t>231210081561680</t>
  </si>
  <si>
    <t>"GLOBAL VIRTUAL PROGRESS" Хусусий корхонаси</t>
  </si>
  <si>
    <t>301697041</t>
  </si>
  <si>
    <t>1332937</t>
  </si>
  <si>
    <t>25.05.2023</t>
  </si>
  <si>
    <t>231210081576787</t>
  </si>
  <si>
    <t>Услуга по содержанию вычислительной техники</t>
  </si>
  <si>
    <t>300701930</t>
  </si>
  <si>
    <t>1344127</t>
  </si>
  <si>
    <t>231210081589959</t>
  </si>
  <si>
    <t>OOO "POTOK AZIYA"</t>
  </si>
  <si>
    <t>301347738</t>
  </si>
  <si>
    <t>1264613</t>
  </si>
  <si>
    <t>231210081501482</t>
  </si>
  <si>
    <t>Услуга по ремонту генератора</t>
  </si>
  <si>
    <t>308743461</t>
  </si>
  <si>
    <t>1197104</t>
  </si>
  <si>
    <t>231210081432599</t>
  </si>
  <si>
    <t>OQAR OTA HAMKOR</t>
  </si>
  <si>
    <t>308964456</t>
  </si>
  <si>
    <t>1429386</t>
  </si>
  <si>
    <t>231210081685525</t>
  </si>
  <si>
    <t>ЯТТ КОМИЛОВ ХУРШИДБЕК САРВАРЖОН УГЛИ</t>
  </si>
  <si>
    <t>624678985</t>
  </si>
  <si>
    <t>1332808</t>
  </si>
  <si>
    <t>231210081576644</t>
  </si>
  <si>
    <t>1379350</t>
  </si>
  <si>
    <t>10.06.2023</t>
  </si>
  <si>
    <t>231210081629929</t>
  </si>
  <si>
    <t>1181127</t>
  </si>
  <si>
    <t>06.04.2023</t>
  </si>
  <si>
    <t>231210081413031</t>
  </si>
  <si>
    <t>Услуга по текущему ремонту санузлов</t>
  </si>
  <si>
    <t>1227851</t>
  </si>
  <si>
    <t>19.04.2023</t>
  </si>
  <si>
    <t>231210081465980</t>
  </si>
  <si>
    <t>Счетчики потребления газа коммунально-бытовые</t>
  </si>
  <si>
    <t>308969891</t>
  </si>
  <si>
    <t>1319019</t>
  </si>
  <si>
    <t>231210081561693</t>
  </si>
  <si>
    <t>1319012</t>
  </si>
  <si>
    <t>231210081561697</t>
  </si>
  <si>
    <t>1319022</t>
  </si>
  <si>
    <t>231210081561706</t>
  </si>
  <si>
    <t>515824992</t>
  </si>
  <si>
    <t>1240019</t>
  </si>
  <si>
    <t>231210081476980</t>
  </si>
  <si>
    <t>1311890</t>
  </si>
  <si>
    <t>231210081553604</t>
  </si>
  <si>
    <t>1311892</t>
  </si>
  <si>
    <t>231210081553619</t>
  </si>
  <si>
    <t>1311955</t>
  </si>
  <si>
    <t>231210081553614</t>
  </si>
  <si>
    <t>1311936</t>
  </si>
  <si>
    <t>231210081553609</t>
  </si>
  <si>
    <t>ЯТТ AKBAROV DILSHODJON TOLIB O‘G‘LI</t>
  </si>
  <si>
    <t>600544556</t>
  </si>
  <si>
    <t>1330704</t>
  </si>
  <si>
    <t>24.05.2023</t>
  </si>
  <si>
    <t>231210081574216</t>
  </si>
  <si>
    <t>Шлагбаум</t>
  </si>
  <si>
    <t>MARY-ACTION MCHJ</t>
  </si>
  <si>
    <t>309553452</t>
  </si>
  <si>
    <t>1215168</t>
  </si>
  <si>
    <t>231210081451811</t>
  </si>
  <si>
    <t>Изолента</t>
  </si>
  <si>
    <t>1318987</t>
  </si>
  <si>
    <t>231210081561702</t>
  </si>
  <si>
    <t>1235875</t>
  </si>
  <si>
    <t>231210081473470</t>
  </si>
  <si>
    <t>SALIMOV ALISHER ISRAFILOVICH</t>
  </si>
  <si>
    <t>488707873</t>
  </si>
  <si>
    <t>1229840</t>
  </si>
  <si>
    <t>231210081468261</t>
  </si>
  <si>
    <t>1229852</t>
  </si>
  <si>
    <t>231210081468283</t>
  </si>
  <si>
    <t>Yatt Qazaqov SHoyatbek</t>
  </si>
  <si>
    <t>1344018</t>
  </si>
  <si>
    <t>231210081589807</t>
  </si>
  <si>
    <t>ZUY OK МЧЖ</t>
  </si>
  <si>
    <t>310181973</t>
  </si>
  <si>
    <t>1254639</t>
  </si>
  <si>
    <t>29.04.2023</t>
  </si>
  <si>
    <t>231210081489984</t>
  </si>
  <si>
    <t>1215256</t>
  </si>
  <si>
    <t>231210081451854</t>
  </si>
  <si>
    <t>IMS SHOHJAHON SHAVKATOV</t>
  </si>
  <si>
    <t>310333664</t>
  </si>
  <si>
    <t>1221331</t>
  </si>
  <si>
    <t>16.04.2023</t>
  </si>
  <si>
    <t>231210081459680</t>
  </si>
  <si>
    <t>OOO "OUT-AND-OUT"</t>
  </si>
  <si>
    <t>310373077</t>
  </si>
  <si>
    <t>1310738</t>
  </si>
  <si>
    <t>231210081552112</t>
  </si>
  <si>
    <t>Автомат топочный</t>
  </si>
  <si>
    <t>1310760</t>
  </si>
  <si>
    <t>231210081552105</t>
  </si>
  <si>
    <t>1311809</t>
  </si>
  <si>
    <t>231210081553491</t>
  </si>
  <si>
    <t>Хомут</t>
  </si>
  <si>
    <t>1311811</t>
  </si>
  <si>
    <t>231210081553509</t>
  </si>
  <si>
    <t>Труба пластмассовая</t>
  </si>
  <si>
    <t>1311826</t>
  </si>
  <si>
    <t>231210081553513</t>
  </si>
  <si>
    <t>Наконечник</t>
  </si>
  <si>
    <t>1311839</t>
  </si>
  <si>
    <t>231210081553500</t>
  </si>
  <si>
    <t>Алюминиевый профиль</t>
  </si>
  <si>
    <t>1311840</t>
  </si>
  <si>
    <t>231210081553504</t>
  </si>
  <si>
    <t>Цемент композиционный</t>
  </si>
  <si>
    <t>1311850</t>
  </si>
  <si>
    <t>231210081553494</t>
  </si>
  <si>
    <t>Круг стальной</t>
  </si>
  <si>
    <t>1330725</t>
  </si>
  <si>
    <t>231210081574240</t>
  </si>
  <si>
    <t>Горшок бетонный</t>
  </si>
  <si>
    <t>1247751</t>
  </si>
  <si>
    <t>27.04.2023</t>
  </si>
  <si>
    <t>231210081482142</t>
  </si>
  <si>
    <t>YaTT MAXMUDOV BUNYODBEK SHOYADBEK O‘G‘LI</t>
  </si>
  <si>
    <t>1371079</t>
  </si>
  <si>
    <t>08.06.2023</t>
  </si>
  <si>
    <t>231210081620112</t>
  </si>
  <si>
    <t>Максудий МЧЖ</t>
  </si>
  <si>
    <t>231210081408227.</t>
  </si>
  <si>
    <t>Қарши</t>
  </si>
  <si>
    <t>XON DAMIR XUJA МЧЖ</t>
  </si>
  <si>
    <t>231210081413700.</t>
  </si>
  <si>
    <t>231210081443386.</t>
  </si>
  <si>
    <t>231210081443678.</t>
  </si>
  <si>
    <t>KANSELYARIYA VA ELEKTRONIKA MCH</t>
  </si>
  <si>
    <t>231210081478223.</t>
  </si>
  <si>
    <t>231210081507543.</t>
  </si>
  <si>
    <t>231210081507585.</t>
  </si>
  <si>
    <t>231210081533191.</t>
  </si>
  <si>
    <t>ЯТТ Исмоилов Одилжон Олимжон угли</t>
  </si>
  <si>
    <t>231210081546210.</t>
  </si>
  <si>
    <t>Услуга по профилактике принтера</t>
  </si>
  <si>
    <t>IZMURUT IMKON FAYZ XK</t>
  </si>
  <si>
    <t>231210081567525.</t>
  </si>
  <si>
    <t>BLUE OCEAN HOUSE MCHJ</t>
  </si>
  <si>
    <t>231210081589422.</t>
  </si>
  <si>
    <t>Услугa по монтажу и установке системы видеонаблюдения</t>
  </si>
  <si>
    <t>231210081612882.</t>
  </si>
  <si>
    <t>231210081612913.</t>
  </si>
  <si>
    <t>YaTT GALCHENKO ROMAN VLADIMIROVICH</t>
  </si>
  <si>
    <t>231210081621130.</t>
  </si>
  <si>
    <t>231210081621405.</t>
  </si>
  <si>
    <t>DEEP PURE WATER MCHJ</t>
  </si>
  <si>
    <t>231210081625243.</t>
  </si>
  <si>
    <t>231210081652779.</t>
  </si>
  <si>
    <t>ЯККА "KOBILOV ISLOMBEK ILXOMJON O‘G‘LI"</t>
  </si>
  <si>
    <t>231210081433092</t>
  </si>
  <si>
    <t>231210081433095</t>
  </si>
  <si>
    <t>606127563</t>
  </si>
  <si>
    <t>231210081450684</t>
  </si>
  <si>
    <t>ЯТТ AXMEDOV MURODJON MUXAMMADOVICH</t>
  </si>
  <si>
    <t>231210081452856</t>
  </si>
  <si>
    <t>574449076</t>
  </si>
  <si>
    <t>231210081502027</t>
  </si>
  <si>
    <t>231210081512535</t>
  </si>
  <si>
    <t>231210081532453</t>
  </si>
  <si>
    <t>ООО KANS OFFICE</t>
  </si>
  <si>
    <t>305694881</t>
  </si>
  <si>
    <t>231210081532648</t>
  </si>
  <si>
    <t>597870230</t>
  </si>
  <si>
    <t>231210081640100</t>
  </si>
  <si>
    <t>ORG-SMART MCHJ</t>
  </si>
  <si>
    <t>309501975</t>
  </si>
  <si>
    <t>231210081659816</t>
  </si>
  <si>
    <t>Услуга по монтажу и пусконаладочным работам по оборудованию систем уплотнения ВОЛС и оборудованию высокочастотной связи</t>
  </si>
  <si>
    <t>№1172732</t>
  </si>
  <si>
    <t>№1173392</t>
  </si>
  <si>
    <t>№1173342</t>
  </si>
  <si>
    <t>ООО FORWARD TECHNOLOGY SOLUTION</t>
  </si>
  <si>
    <t>№1192613</t>
  </si>
  <si>
    <t>№1191267</t>
  </si>
  <si>
    <t>MChJ Ravshan Big Boy trade</t>
  </si>
  <si>
    <t>№1202060</t>
  </si>
  <si>
    <t>№1179573</t>
  </si>
  <si>
    <t>ООО BIRJA TRADE</t>
  </si>
  <si>
    <t>№1224619</t>
  </si>
  <si>
    <t>Сканер</t>
  </si>
  <si>
    <t>№1293963</t>
  </si>
  <si>
    <t xml:space="preserve">№1293857 </t>
  </si>
  <si>
    <t>TANIQULOV JASURBEK AXTAMOVICH</t>
  </si>
  <si>
    <t>31609842400010.</t>
  </si>
  <si>
    <t xml:space="preserve">№1308755 </t>
  </si>
  <si>
    <t>YETTI   PLYUS   YETTI MCHJ</t>
  </si>
  <si>
    <t>№1364009</t>
  </si>
  <si>
    <t>№1352378</t>
  </si>
  <si>
    <t>№1361478</t>
  </si>
  <si>
    <t>№1352254</t>
  </si>
  <si>
    <t>AURORA PHARMA MCHJ</t>
  </si>
  <si>
    <t>№1367641</t>
  </si>
  <si>
    <t>№1362099</t>
  </si>
  <si>
    <t>№1370184</t>
  </si>
  <si>
    <t>№1410104</t>
  </si>
  <si>
    <t>№1036923</t>
  </si>
  <si>
    <t>№1392381</t>
  </si>
  <si>
    <t>№1415248</t>
  </si>
  <si>
    <t>№1352358</t>
  </si>
  <si>
    <t>Бланк заказов</t>
  </si>
  <si>
    <t xml:space="preserve">231210081414104 04.04.2023 </t>
  </si>
  <si>
    <t>ЧП KOMP SERVES</t>
  </si>
  <si>
    <t>231210081452554 12.04.2023</t>
  </si>
  <si>
    <t>231210081471476 22.04.2023</t>
  </si>
  <si>
    <t>Вал магнитный для картриджа</t>
  </si>
  <si>
    <t>231210081471481 22.04.2023</t>
  </si>
  <si>
    <t>Барабан для картриджа</t>
  </si>
  <si>
    <t>231210081526516 07.05.2023</t>
  </si>
  <si>
    <t>Картридж для принтера</t>
  </si>
  <si>
    <t>ООО BILOL AND E'ZOZA</t>
  </si>
  <si>
    <t>231210081530833 09.05.2023</t>
  </si>
  <si>
    <t>231210081566424 19.05.2023</t>
  </si>
  <si>
    <t>ALLAYEVA NARGIZA ABDUXALILOVNA</t>
  </si>
  <si>
    <t>231210081570985 21.05.2023</t>
  </si>
  <si>
    <t>Форма игровая</t>
  </si>
  <si>
    <t>231210081607844 29.05.2023</t>
  </si>
  <si>
    <t>ELITE BOTTLERS ХК</t>
  </si>
  <si>
    <t>231210081607858 29.06.2023</t>
  </si>
  <si>
    <t>231210081680549 21.06.2023</t>
  </si>
  <si>
    <t>231210081680577 21.06.2023</t>
  </si>
  <si>
    <t>231210081524413 07.05.2023</t>
  </si>
  <si>
    <t>231210081524619 07.05.2023</t>
  </si>
  <si>
    <t>231210081551560 15.05.2023</t>
  </si>
  <si>
    <t>OQTEPA MATBAA MCHJ</t>
  </si>
  <si>
    <t>231210081551566 15.05.2023</t>
  </si>
  <si>
    <t>СП FAMILY GOOD LINE</t>
  </si>
  <si>
    <t>23121007175507 13.04.2023</t>
  </si>
  <si>
    <t>Аукцион</t>
  </si>
  <si>
    <t>23121007175530 13.04.2023</t>
  </si>
  <si>
    <t>Перфофайл/Нить шпагат</t>
  </si>
  <si>
    <t>23121007175516 13.04.2023</t>
  </si>
  <si>
    <t>Клей/Клей</t>
  </si>
  <si>
    <t>23121007175514 13.04.2023</t>
  </si>
  <si>
    <t>Стикер/Стикер</t>
  </si>
  <si>
    <t>23121007175524 13.04.2023</t>
  </si>
  <si>
    <t>Ручка канцелярская/Подушка для штампа/Карандаши простые и цветные с
грифелями в твердой оболочке/Настольный набор/Ручка канцелярская</t>
  </si>
  <si>
    <t>23121007175527 13.04.2023</t>
  </si>
  <si>
    <t>Ножницы канцелярские/Скобы для степлера/Скобы для степлера</t>
  </si>
  <si>
    <t>23121007175513 13.04.2023</t>
  </si>
  <si>
    <t>MUKAMMAL SAVDO SERVIS MCHJ</t>
  </si>
  <si>
    <t>302920602</t>
  </si>
  <si>
    <t>1299585</t>
  </si>
  <si>
    <t>14.05.2023 12:44:55</t>
  </si>
  <si>
    <t>231210081540527</t>
  </si>
  <si>
    <t>Салфетка одноразовая из нетканного материала</t>
  </si>
  <si>
    <t>1375463</t>
  </si>
  <si>
    <t>08.06.2023 20:26:09</t>
  </si>
  <si>
    <t>231210081624740</t>
  </si>
  <si>
    <t>1375487</t>
  </si>
  <si>
    <t>08.06.2023 20:41:18</t>
  </si>
  <si>
    <t>231210081624753</t>
  </si>
  <si>
    <t>ООО OIL S-CLASS</t>
  </si>
  <si>
    <t>307535594</t>
  </si>
  <si>
    <t>1271194</t>
  </si>
  <si>
    <t>05.05.2023 10:47:35</t>
  </si>
  <si>
    <t>231210081508213</t>
  </si>
  <si>
    <t>1278357</t>
  </si>
  <si>
    <t>06.05.2023 19:16:45</t>
  </si>
  <si>
    <t>231210081516537</t>
  </si>
  <si>
    <t>1375107</t>
  </si>
  <si>
    <t>08.06.2023 18:56:22</t>
  </si>
  <si>
    <t>231210081624463</t>
  </si>
  <si>
    <t>1375149</t>
  </si>
  <si>
    <t>08.06.2023 18:57:01</t>
  </si>
  <si>
    <t>231210081624477</t>
  </si>
  <si>
    <t>MEXRINISSO BOZOROVA MCHJ</t>
  </si>
  <si>
    <t>309521911</t>
  </si>
  <si>
    <t>1298710</t>
  </si>
  <si>
    <t>14.05.2023 10:30:27</t>
  </si>
  <si>
    <t>231210081539424</t>
  </si>
  <si>
    <t>Фен бытовой</t>
  </si>
  <si>
    <t>YATT MUNISOV ISMOILJON IBRAGIMOVICH</t>
  </si>
  <si>
    <t>521854115</t>
  </si>
  <si>
    <t>1291759</t>
  </si>
  <si>
    <t>12.05.2023 15:14:59</t>
  </si>
  <si>
    <t>231210081531070</t>
  </si>
  <si>
    <t>Подставка под бумажный блок</t>
  </si>
  <si>
    <t>1375164</t>
  </si>
  <si>
    <t>08.06.2023 18:57:11</t>
  </si>
  <si>
    <t>231210081624496</t>
  </si>
  <si>
    <t>Trade Sanobarxon</t>
  </si>
  <si>
    <t>309814238</t>
  </si>
  <si>
    <t>1387716</t>
  </si>
  <si>
    <t>11.06.2023 20:20:44</t>
  </si>
  <si>
    <t>231210081639489</t>
  </si>
  <si>
    <t>Совок металлический</t>
  </si>
  <si>
    <t>NEXBILL ULTRA SERVIS XK</t>
  </si>
  <si>
    <t>306144228</t>
  </si>
  <si>
    <t>1362141</t>
  </si>
  <si>
    <t>04.06.2023 11:20:45</t>
  </si>
  <si>
    <t>231210081610165</t>
  </si>
  <si>
    <t>Xalol mino barakasi ХК</t>
  </si>
  <si>
    <t>309416764</t>
  </si>
  <si>
    <t>1299558</t>
  </si>
  <si>
    <t>14.05.2023 12:44:40</t>
  </si>
  <si>
    <t>231210081540496</t>
  </si>
  <si>
    <t>Ёлка Можжевельник</t>
  </si>
  <si>
    <t>BOQIY IDEAL BIZNES МЧЖ</t>
  </si>
  <si>
    <t>304730694</t>
  </si>
  <si>
    <t>1328419</t>
  </si>
  <si>
    <t>24.05.2023 11:57:06</t>
  </si>
  <si>
    <t>231210081571983</t>
  </si>
  <si>
    <t xml:space="preserve">футболка спортивный </t>
  </si>
  <si>
    <t>1227559</t>
  </si>
  <si>
    <t>19.04.2023 17:34:54</t>
  </si>
  <si>
    <t>231210081465627</t>
  </si>
  <si>
    <t>Накладки для денег  350,0 картонда</t>
  </si>
  <si>
    <t>1227579</t>
  </si>
  <si>
    <t>19.04.2023 17:35:08</t>
  </si>
  <si>
    <t>231210081465649</t>
  </si>
  <si>
    <t>Бандероль для денег 5*30 офсет когоз 70,0</t>
  </si>
  <si>
    <t>АБДУЖАЛИЛОВ ДОНИЁРЖОН РАХИМБЕРДИЕВИЧ</t>
  </si>
  <si>
    <t>1266984</t>
  </si>
  <si>
    <t>04.05.2023 11:05:31</t>
  </si>
  <si>
    <t>231210081503567</t>
  </si>
  <si>
    <t>AKFA</t>
  </si>
  <si>
    <t>1227595</t>
  </si>
  <si>
    <t>19.04.2023 17:35:20</t>
  </si>
  <si>
    <t>231210081465667</t>
  </si>
  <si>
    <t>Резанная бумага для офисной техники  А4 80,0</t>
  </si>
  <si>
    <t>1264651</t>
  </si>
  <si>
    <t>03.05.2023 17:34:19</t>
  </si>
  <si>
    <t>231210081501513</t>
  </si>
  <si>
    <t>Резка Обложки для переплета А4 440,0 целилоза картон</t>
  </si>
  <si>
    <t>1362231</t>
  </si>
  <si>
    <t>04.06.2023 11:35:31</t>
  </si>
  <si>
    <t>231210081610279</t>
  </si>
  <si>
    <t>1271097</t>
  </si>
  <si>
    <t>05.05.2023 10:46:20</t>
  </si>
  <si>
    <t>231210081508125</t>
  </si>
  <si>
    <t>Услуга по установке и комплектации пожарного шкафа</t>
  </si>
  <si>
    <t>СП SIFAT STO</t>
  </si>
  <si>
    <t>306938615</t>
  </si>
  <si>
    <t>1204793</t>
  </si>
  <si>
    <t>12.04.2023 17:48:00</t>
  </si>
  <si>
    <t>231210081439843</t>
  </si>
  <si>
    <t>Услуга</t>
  </si>
  <si>
    <t>1189497</t>
  </si>
  <si>
    <t>07.04.2023 20:17:03</t>
  </si>
  <si>
    <t>231210081422477</t>
  </si>
  <si>
    <t>штамп</t>
  </si>
  <si>
    <t>1189504</t>
  </si>
  <si>
    <t>07.04.2023 20:17:06</t>
  </si>
  <si>
    <t>231210081422473</t>
  </si>
  <si>
    <t>кругл печать авт</t>
  </si>
  <si>
    <t>1229665</t>
  </si>
  <si>
    <t>20.04.2023 12:20:16</t>
  </si>
  <si>
    <t>231210081468058</t>
  </si>
  <si>
    <t>Барча турдаги кондиционерларни профилактика килиш ва заправка килш хизмати</t>
  </si>
  <si>
    <t>ООО YONAR TOSH</t>
  </si>
  <si>
    <t>308492499</t>
  </si>
  <si>
    <t>1362086</t>
  </si>
  <si>
    <t>04.06.2023 11:06:03</t>
  </si>
  <si>
    <t>231210081610098</t>
  </si>
  <si>
    <t>Демонтаж, монтаж и настройку системы видеонаблюдения</t>
  </si>
  <si>
    <t>ЧП PRINT MASTER POLIGRAF</t>
  </si>
  <si>
    <t>305856379</t>
  </si>
  <si>
    <t>1264645</t>
  </si>
  <si>
    <t>03.05.2023 17:34:18</t>
  </si>
  <si>
    <t>231210081501544</t>
  </si>
  <si>
    <t>Термочековая бумага 80м*25*300 термочувчтительный тайёрлаш</t>
  </si>
  <si>
    <t>1362202</t>
  </si>
  <si>
    <t>04.06.2023 11:21:32</t>
  </si>
  <si>
    <t>231210081610242</t>
  </si>
  <si>
    <t>Изготовление пломб</t>
  </si>
  <si>
    <t>1362204</t>
  </si>
  <si>
    <t>231210081610254</t>
  </si>
  <si>
    <t xml:space="preserve">Изготовление Нить шпагат </t>
  </si>
  <si>
    <t>1278308</t>
  </si>
  <si>
    <t>06.05.2023 19:01:11</t>
  </si>
  <si>
    <t>231210081516459</t>
  </si>
  <si>
    <t>ЗАМОК КОДОВЫЙ МЕТТЭМ ЗКП-2</t>
  </si>
  <si>
    <t>1375534</t>
  </si>
  <si>
    <t>08.06.2023 21:41:14</t>
  </si>
  <si>
    <t>231210081624814</t>
  </si>
  <si>
    <t>LED panel 48W</t>
  </si>
  <si>
    <t>1385436</t>
  </si>
  <si>
    <t>11.06.2023 12:50:49</t>
  </si>
  <si>
    <t>231210081636530</t>
  </si>
  <si>
    <t>Тряпка для пола 100х140см</t>
  </si>
  <si>
    <t>1405945</t>
  </si>
  <si>
    <t>17.06.2023 18:31:18</t>
  </si>
  <si>
    <t>231210081659554</t>
  </si>
  <si>
    <t>Текущий ремонт компьютерного оборудования</t>
  </si>
  <si>
    <t>Фаргона Водий Толе Истиклол</t>
  </si>
  <si>
    <t>310188544</t>
  </si>
  <si>
    <t>1286463</t>
  </si>
  <si>
    <t>10.05.2023 12:41:18</t>
  </si>
  <si>
    <t>231210081525009</t>
  </si>
  <si>
    <t>Телевизор TV ART-UA43H3401 тёмно-зеленый</t>
  </si>
  <si>
    <t>XALIMBOY PLYUS SALIMBOY MCHJ</t>
  </si>
  <si>
    <t>9</t>
  </si>
  <si>
    <t>мехмонхона хизмати</t>
  </si>
  <si>
    <t>Чилонзор</t>
  </si>
  <si>
    <t>231210081647987*</t>
  </si>
  <si>
    <t>Миллий дукон</t>
  </si>
  <si>
    <t>MALIKOV KAMOLIDDIN MUZAPPAR O‘G‘LI</t>
  </si>
  <si>
    <t>231210081643777*</t>
  </si>
  <si>
    <t>Электрон дукон</t>
  </si>
  <si>
    <t>Стенд информационный</t>
  </si>
  <si>
    <t>231210081636201*</t>
  </si>
  <si>
    <t>231210081636228*</t>
  </si>
  <si>
    <t>231210081635998*</t>
  </si>
  <si>
    <t>TRIA FUTURE SERVIS MCHJ</t>
  </si>
  <si>
    <t>231210081585102*</t>
  </si>
  <si>
    <t>231210081568170*</t>
  </si>
  <si>
    <t>Услуга по установке кодовых замков и домофонов для частных домовладений</t>
  </si>
  <si>
    <t>231210081559614*</t>
  </si>
  <si>
    <t>FIRST FINANCE HUB</t>
  </si>
  <si>
    <t>231210081462520*</t>
  </si>
  <si>
    <t>231210081462228*</t>
  </si>
  <si>
    <t>ООО STG BIRDAM BIZNES</t>
  </si>
  <si>
    <t>231210081462202*</t>
  </si>
  <si>
    <t>231210081437919*</t>
  </si>
  <si>
    <t>POLIGRAF POLIMER PRINT MCHJ</t>
  </si>
  <si>
    <t>231210081437880*</t>
  </si>
  <si>
    <t>Полиграфическая продукция (картон)</t>
  </si>
  <si>
    <t>231210081437815*</t>
  </si>
  <si>
    <t>ООО IP SISTEM</t>
  </si>
  <si>
    <t>231210081427453*</t>
  </si>
  <si>
    <t>231210081427435*</t>
  </si>
  <si>
    <t>231210081409880*</t>
  </si>
  <si>
    <t>231210081409931*</t>
  </si>
  <si>
    <t>Диспенсер (дозатор)</t>
  </si>
  <si>
    <t>231210081409945*</t>
  </si>
  <si>
    <t>Удлинитель бытового и аналогичного назначения</t>
  </si>
  <si>
    <t>231210081409858*</t>
  </si>
  <si>
    <t>KHADJAZADE</t>
  </si>
  <si>
    <t>-</t>
  </si>
  <si>
    <t>Устранение неполадок транспортных средств</t>
  </si>
  <si>
    <t>ООО ALL IN ONE DEAL</t>
  </si>
  <si>
    <t>Услуга монтажа и пуско-наладки охранной сигнализации</t>
  </si>
  <si>
    <t>SUV STANDART SERVIS MCHJ</t>
  </si>
  <si>
    <t>Услуга обслуживанию узлов учета тепловой энергии</t>
  </si>
  <si>
    <t>"FERUZ" kop tarmoqli kichik korxonasi</t>
  </si>
  <si>
    <t>Аппарат телефонный проводной с беспроводной трубкой</t>
  </si>
  <si>
    <t>Замазка канцелярская</t>
  </si>
  <si>
    <t>STAR NEW TECH МЧЖ</t>
  </si>
  <si>
    <t>YaTT SOIBJONOV JAHONGIR SOBIRJONOVICH</t>
  </si>
  <si>
    <t>IBODULLO ABDULLAEV MCHJ</t>
  </si>
  <si>
    <t>RAVSHAN-FAZILAT XK</t>
  </si>
  <si>
    <t>Мышь компьютерная</t>
  </si>
  <si>
    <t>1181123</t>
  </si>
  <si>
    <t>06.04.2023 09:47:02</t>
  </si>
  <si>
    <t>231210081412940</t>
  </si>
  <si>
    <t>Гулистон</t>
  </si>
  <si>
    <t>1331820</t>
  </si>
  <si>
    <t>25.05.2023 09:40:09</t>
  </si>
  <si>
    <t>231210081575445</t>
  </si>
  <si>
    <t>1412231</t>
  </si>
  <si>
    <t>19.06.2023 19:29:35</t>
  </si>
  <si>
    <t>231210081653054</t>
  </si>
  <si>
    <t>1181086</t>
  </si>
  <si>
    <t>06.04.2023 09:32:41</t>
  </si>
  <si>
    <t>231210081412830</t>
  </si>
  <si>
    <t>"VLAD-POLIGRAF" masuliyati cheklangan jamiyati</t>
  </si>
  <si>
    <t>204324893</t>
  </si>
  <si>
    <t>1381151</t>
  </si>
  <si>
    <t>10.06.2023 11:42:03</t>
  </si>
  <si>
    <t>231210081631251</t>
  </si>
  <si>
    <t>"AUTO MAKER" MCHJ</t>
  </si>
  <si>
    <t>306457803</t>
  </si>
  <si>
    <t>1177778</t>
  </si>
  <si>
    <t>05.04.2023 13:02:01</t>
  </si>
  <si>
    <t>231210081409821</t>
  </si>
  <si>
    <t>SUNNY LEND SERVICE МЧЖ</t>
  </si>
  <si>
    <t>Сирдарё вилояти Гулистон шахар Хондамир кўчаси 77а уй манзилдаги “Туронбанк” АТБ Сирдарё банк хизматлари маркази Автотураргохини жорий таъмирлаш</t>
  </si>
  <si>
    <t>ООО TWINS ART GROUP</t>
  </si>
  <si>
    <t>306040706</t>
  </si>
  <si>
    <t>1299215</t>
  </si>
  <si>
    <t>14.05.2023 11:44:50</t>
  </si>
  <si>
    <t>231210081540029</t>
  </si>
  <si>
    <t>ART LOYIHA INVEST MCHJ</t>
  </si>
  <si>
    <t>301305457</t>
  </si>
  <si>
    <t>1300378</t>
  </si>
  <si>
    <t>14.05.2023 15:44:48</t>
  </si>
  <si>
    <t>231210081541470</t>
  </si>
  <si>
    <t>ООО UTILIZETION SERVICE</t>
  </si>
  <si>
    <t>307953953</t>
  </si>
  <si>
    <t>1286541</t>
  </si>
  <si>
    <t>10.05.2023 13:10:22</t>
  </si>
  <si>
    <t>231210081525179</t>
  </si>
  <si>
    <t>Услуга по утилизации и отходы</t>
  </si>
  <si>
    <t>ИП «PARDAYEV MUHAMMADJON OʻKTAM OʻGʻLI»</t>
  </si>
  <si>
    <t>551519680</t>
  </si>
  <si>
    <t>1300063</t>
  </si>
  <si>
    <t>14.05.2023 14:59:45</t>
  </si>
  <si>
    <t>231210081541084</t>
  </si>
  <si>
    <t>YATT NE'MATOVA GULNOZA INOYATULLA QIZI</t>
  </si>
  <si>
    <t>521795141</t>
  </si>
  <si>
    <t>1190345</t>
  </si>
  <si>
    <t>08.04.2023 10:32:09</t>
  </si>
  <si>
    <t>231210081423501</t>
  </si>
  <si>
    <t>1295443</t>
  </si>
  <si>
    <t>13.05.2023 13:00:12</t>
  </si>
  <si>
    <t>231210081535370</t>
  </si>
  <si>
    <t>1402675</t>
  </si>
  <si>
    <t>16.06.2023 19:08:31</t>
  </si>
  <si>
    <t>231210081655586</t>
  </si>
  <si>
    <t>Услуга по переоборудованию автотранспортных средств на спец тип</t>
  </si>
  <si>
    <t>568310094</t>
  </si>
  <si>
    <t>1306675</t>
  </si>
  <si>
    <t>17.05.2023 14:34:03</t>
  </si>
  <si>
    <t>231210081547387</t>
  </si>
  <si>
    <t>1206792</t>
  </si>
  <si>
    <t>13.04.2023 11:33:10</t>
  </si>
  <si>
    <t>231210081442194</t>
  </si>
  <si>
    <t>Рассада Райхона</t>
  </si>
  <si>
    <t>1304777</t>
  </si>
  <si>
    <t>16.05.2023 11:12:21</t>
  </si>
  <si>
    <t>231210081543064</t>
  </si>
  <si>
    <t>511147176</t>
  </si>
  <si>
    <t>1402796</t>
  </si>
  <si>
    <t>16.06.2023 19:41:58</t>
  </si>
  <si>
    <t>231210081655591</t>
  </si>
  <si>
    <t>TECHNICAL CITY XK</t>
  </si>
  <si>
    <t>309171160</t>
  </si>
  <si>
    <t>1171135</t>
  </si>
  <si>
    <t>01.04.2023 18:03:46</t>
  </si>
  <si>
    <t>231210081403320</t>
  </si>
  <si>
    <t>Услуга по ремонту и техническому обслуживанию систем видеонаблюдения</t>
  </si>
  <si>
    <t>1181112</t>
  </si>
  <si>
    <t>06.04.2023 09:46:59</t>
  </si>
  <si>
    <t>231210081412976</t>
  </si>
  <si>
    <t>ООО TERROBAYT SERVIS GROUP</t>
  </si>
  <si>
    <t>307600750</t>
  </si>
  <si>
    <t>1300076</t>
  </si>
  <si>
    <t>14.05.2023 14:59:55</t>
  </si>
  <si>
    <t>231210081541179</t>
  </si>
  <si>
    <t>1177759</t>
  </si>
  <si>
    <t>05.04.2023 13:01:55</t>
  </si>
  <si>
    <t>231210081409772</t>
  </si>
  <si>
    <t>Услуга по монтажу таблички</t>
  </si>
  <si>
    <t>MIKYAILEVA NAZLI MCHJ</t>
  </si>
  <si>
    <t>309924837</t>
  </si>
  <si>
    <t>1297496</t>
  </si>
  <si>
    <t>13.05.2023 19:14:39</t>
  </si>
  <si>
    <t>231210081537999</t>
  </si>
  <si>
    <t>ЧП Guliston eco plast</t>
  </si>
  <si>
    <t>306141936</t>
  </si>
  <si>
    <t>1206560</t>
  </si>
  <si>
    <t>13.04.2023 11:03:04</t>
  </si>
  <si>
    <t>231210081441924</t>
  </si>
  <si>
    <t>Услуга по текущему ремонту стеклянных изделий</t>
  </si>
  <si>
    <t>"NURLI-DIYOR-MO'JIZASI" МЧЖ</t>
  </si>
  <si>
    <t>310242065</t>
  </si>
  <si>
    <t>1169249</t>
  </si>
  <si>
    <t>31.03.2023 17:33:50</t>
  </si>
  <si>
    <t>231210081399658</t>
  </si>
  <si>
    <t>Установка сантехнического оборудования</t>
  </si>
  <si>
    <t>1211968</t>
  </si>
  <si>
    <t>14.04.2023 13:02:40</t>
  </si>
  <si>
    <t>231210081448128</t>
  </si>
  <si>
    <t>Средний ремонт нежилых зданий</t>
  </si>
  <si>
    <t>1214733</t>
  </si>
  <si>
    <t>15.04.2023 09:47:36</t>
  </si>
  <si>
    <t>231210081451249</t>
  </si>
  <si>
    <t>Барака-Сари-Йул МЧЖ</t>
  </si>
  <si>
    <t>310296014</t>
  </si>
  <si>
    <t>1290668</t>
  </si>
  <si>
    <t>12.05.2023 11:45:21</t>
  </si>
  <si>
    <t>231210081529693</t>
  </si>
  <si>
    <t>ЯТТ Рахимов Улугбек</t>
  </si>
  <si>
    <t>Датчик вращающегося барабана печатной машины</t>
  </si>
  <si>
    <t>Красочный аппарат офсетной машины</t>
  </si>
  <si>
    <t>Услуга по замене и установке материнской платы на компьютер</t>
  </si>
  <si>
    <t xml:space="preserve"> Миллий дукон</t>
  </si>
  <si>
    <t>AVTO PRESTIJ M МЧЖ</t>
  </si>
  <si>
    <t>ООО ZARA SIRUN</t>
  </si>
  <si>
    <t>"ПРОФИ ПЛЮС" фирмаси</t>
  </si>
  <si>
    <t>СП JAXON KANS EXPRESS</t>
  </si>
  <si>
    <t xml:space="preserve">SOBIROV DONIYORBEK ULUG‘BEK O‘G‘LI </t>
  </si>
  <si>
    <t xml:space="preserve"> 1212804
</t>
  </si>
  <si>
    <t>хоз товар</t>
  </si>
  <si>
    <t xml:space="preserve">ООО "INTER MIRANDUS" </t>
  </si>
  <si>
    <t>канц товар</t>
  </si>
  <si>
    <t>ООО PLUMB LINE</t>
  </si>
  <si>
    <t xml:space="preserve"> Услугa по монтажу и пусконаладочным работам системы видеонаблюдения </t>
  </si>
  <si>
    <t xml:space="preserve">YATT NABIYEV ISLOM OTABEK O'G'LI </t>
  </si>
  <si>
    <t>Модемы</t>
  </si>
  <si>
    <t xml:space="preserve">15 aprel 2023г. </t>
  </si>
  <si>
    <t xml:space="preserve">Кассовая книга валютная </t>
  </si>
  <si>
    <t xml:space="preserve">WOLF TIRE </t>
  </si>
  <si>
    <t xml:space="preserve">ЧП NURON SAVDO </t>
  </si>
  <si>
    <t>19 aprel 2023г</t>
  </si>
  <si>
    <t xml:space="preserve"> Бумага для офисной техники белая</t>
  </si>
  <si>
    <t xml:space="preserve">LOCHIN SAVDO GOLD </t>
  </si>
  <si>
    <t>19 апрел 2023г</t>
  </si>
  <si>
    <t xml:space="preserve">Nishon Group Product ООО </t>
  </si>
  <si>
    <t xml:space="preserve">ООО MY OFFICE STATIONERY </t>
  </si>
  <si>
    <t>25 апрел 2023г</t>
  </si>
  <si>
    <t>26 апрел 2023г</t>
  </si>
  <si>
    <t xml:space="preserve">MARG SUPER SHTAMP </t>
  </si>
  <si>
    <t xml:space="preserve"> 04 may 2023г</t>
  </si>
  <si>
    <t xml:space="preserve">Услуга по изготовлению печатей и штампов </t>
  </si>
  <si>
    <t xml:space="preserve"> ООО ALL IN ONE DEAL </t>
  </si>
  <si>
    <t xml:space="preserve">10 may 2023г. </t>
  </si>
  <si>
    <t xml:space="preserve">BEST LABOUR MCHJ </t>
  </si>
  <si>
    <t>13 may 2023г</t>
  </si>
  <si>
    <t>Услуга консультативные по компьютерному оборудованию</t>
  </si>
  <si>
    <t xml:space="preserve">СП DECOMATIC ART </t>
  </si>
  <si>
    <t>21 may 2023г</t>
  </si>
  <si>
    <t>Услуга по оформлению интерьеров</t>
  </si>
  <si>
    <t xml:space="preserve">SMART WISE ROBOTS MCHJ </t>
  </si>
  <si>
    <t>24 may 2023г</t>
  </si>
  <si>
    <t>Услуга по обслуживанию охраннопожарного видеонаблюдения</t>
  </si>
  <si>
    <t xml:space="preserve"> ООО INNOVATION PROJECT PROGRAMS </t>
  </si>
  <si>
    <t xml:space="preserve">08 iyun 2023г. </t>
  </si>
  <si>
    <t xml:space="preserve"> Перчатки резиновые хозяйственные </t>
  </si>
  <si>
    <t>08 iyun 2023г</t>
  </si>
  <si>
    <t xml:space="preserve">ЯККА ТАРТИБДАГИ ТАДБИРКОР </t>
  </si>
  <si>
    <t xml:space="preserve">Услуга по текущему ремонту сплит кондиционеров </t>
  </si>
  <si>
    <t xml:space="preserve">BEK-ODIL INVEST MCHJ </t>
  </si>
  <si>
    <t xml:space="preserve">ООО MUSAFFO-QULAY SAVDO </t>
  </si>
  <si>
    <t xml:space="preserve">ZAKOVAT NASHRIYOT UYI МЧЖ </t>
  </si>
  <si>
    <t xml:space="preserve"> "JASURBEK NEW BUSINESS" MCHJ </t>
  </si>
  <si>
    <t xml:space="preserve">JASURBEK NEW BUSINESS MCHJ </t>
  </si>
  <si>
    <t xml:space="preserve">AURORA PHARMA MCHJ </t>
  </si>
  <si>
    <t xml:space="preserve">ООО KURROS </t>
  </si>
  <si>
    <t xml:space="preserve">09 iyun 2023г. </t>
  </si>
  <si>
    <t xml:space="preserve">ООО PROFI-PAPER </t>
  </si>
  <si>
    <t>09 iyun 2023г</t>
  </si>
  <si>
    <t>ILUNGA</t>
  </si>
  <si>
    <t xml:space="preserve"> OOO COMFORD ECO SERVISE </t>
  </si>
  <si>
    <t>16 iyun 2023г</t>
  </si>
  <si>
    <t xml:space="preserve"> Шины пневматические для легкового автомобиля</t>
  </si>
  <si>
    <t xml:space="preserve">ООО BEK ANTIFIRE </t>
  </si>
  <si>
    <t>17 iyun 2023г</t>
  </si>
  <si>
    <t xml:space="preserve">BLACK-RICH 1997 MCHJ </t>
  </si>
  <si>
    <t>18 iyun 2023г</t>
  </si>
  <si>
    <t xml:space="preserve"> FARANGIZ-COLLECTION TEXTILE OOO </t>
  </si>
  <si>
    <t>24 iyun 2023г</t>
  </si>
  <si>
    <t xml:space="preserve"> SUXROBBEK MASTER QURILISH </t>
  </si>
  <si>
    <t xml:space="preserve"> ЧП NURON SAVDO </t>
  </si>
  <si>
    <t xml:space="preserve"> "Nishon Group Product" ООО </t>
  </si>
  <si>
    <t>"Nishon Group Product"  ООО</t>
  </si>
  <si>
    <t>302959347</t>
  </si>
  <si>
    <t>1296052</t>
  </si>
  <si>
    <t>Сурхондарё</t>
  </si>
  <si>
    <t>1192457</t>
  </si>
  <si>
    <t>1325387</t>
  </si>
  <si>
    <t>"Давр-Азия" МЧЖ</t>
  </si>
  <si>
    <t>204714749</t>
  </si>
  <si>
    <t>1192414</t>
  </si>
  <si>
    <t>ООО ELITE LUKS TREDING</t>
  </si>
  <si>
    <t>1230380</t>
  </si>
  <si>
    <t>1230405</t>
  </si>
  <si>
    <t>1230415</t>
  </si>
  <si>
    <t>Выключатель автоматический на напряжение более 1 кВ</t>
  </si>
  <si>
    <t>1192079</t>
  </si>
  <si>
    <t>1296723</t>
  </si>
  <si>
    <t>1296797</t>
  </si>
  <si>
    <t>Услуга по замене масла</t>
  </si>
  <si>
    <t>1192166</t>
  </si>
  <si>
    <t>1192085</t>
  </si>
  <si>
    <t>DAVR ELEKTRONKS SERVIS MCHJ</t>
  </si>
  <si>
    <t>309241904</t>
  </si>
  <si>
    <t>1369348</t>
  </si>
  <si>
    <t>SIFAT BAHOLASH MCHJ</t>
  </si>
  <si>
    <t>1368541</t>
  </si>
  <si>
    <t>1368546</t>
  </si>
  <si>
    <t>1368551</t>
  </si>
  <si>
    <t>1368554</t>
  </si>
  <si>
    <t>1368556</t>
  </si>
  <si>
    <t>1368592</t>
  </si>
  <si>
    <t>1368616</t>
  </si>
  <si>
    <t>ЧП REAL STROY CITY</t>
  </si>
  <si>
    <t>305924523</t>
  </si>
  <si>
    <t>1191937</t>
  </si>
  <si>
    <t>1191973</t>
  </si>
  <si>
    <t>1192223</t>
  </si>
  <si>
    <t>Подушка для штампа</t>
  </si>
  <si>
    <t>1296087</t>
  </si>
  <si>
    <t>1191975</t>
  </si>
  <si>
    <t>MUXAMMAD SURXON MCHJ</t>
  </si>
  <si>
    <t>1191947</t>
  </si>
  <si>
    <t>1369324</t>
  </si>
  <si>
    <t>"CHASHMA SUVLAR" MCHJ</t>
  </si>
  <si>
    <t>1302967</t>
  </si>
  <si>
    <t xml:space="preserve">OOO BEST AUTO GAZ </t>
  </si>
  <si>
    <t>309472768</t>
  </si>
  <si>
    <t>1188914</t>
  </si>
  <si>
    <t>Услуга по замене газового оборудования транспортных средств</t>
  </si>
  <si>
    <t>307075692</t>
  </si>
  <si>
    <t>1276756</t>
  </si>
  <si>
    <t xml:space="preserve"> </t>
  </si>
  <si>
    <t>Услуга по текущему ремонту нежилых зданий</t>
  </si>
  <si>
    <t>"Tamavola" mas`uliyati cheklangan jamiyati</t>
  </si>
  <si>
    <t>1276731</t>
  </si>
  <si>
    <t>204267743</t>
  </si>
  <si>
    <t>1287555</t>
  </si>
  <si>
    <t>1287571</t>
  </si>
  <si>
    <t>OMONOV SIROJIDDIN NUROLIYEVICH</t>
  </si>
  <si>
    <t>1205842</t>
  </si>
  <si>
    <t>1205904</t>
  </si>
  <si>
    <t>ООО DINORA</t>
  </si>
  <si>
    <t>1195656</t>
  </si>
  <si>
    <t>Услуга по устройству или восстановлению дорожных покрытий автостоянок из асфальта, бетона</t>
  </si>
  <si>
    <t>203602231</t>
  </si>
  <si>
    <t>1202045</t>
  </si>
  <si>
    <t>BUNYOD-ASL-QURUVCHI OK</t>
  </si>
  <si>
    <t>1209422</t>
  </si>
  <si>
    <t>1209433</t>
  </si>
  <si>
    <t>1209443</t>
  </si>
  <si>
    <t>1209453</t>
  </si>
  <si>
    <t>1209533</t>
  </si>
  <si>
    <t>1209552</t>
  </si>
  <si>
    <t>1317374</t>
  </si>
  <si>
    <t>1317423</t>
  </si>
  <si>
    <t>1317445</t>
  </si>
  <si>
    <t>1317449</t>
  </si>
  <si>
    <t>1317453</t>
  </si>
  <si>
    <t>1387330</t>
  </si>
  <si>
    <t>1387389</t>
  </si>
  <si>
    <t> 306271213</t>
  </si>
  <si>
    <t>Энергия тежовчи қуёш панелини ўрнатиш</t>
  </si>
  <si>
    <t>1178825</t>
  </si>
  <si>
    <t>231210081410918</t>
  </si>
  <si>
    <t>миллий дўкон</t>
  </si>
  <si>
    <t>Услуга по оценке транспортных средств</t>
  </si>
  <si>
    <t>Навойи</t>
  </si>
  <si>
    <t>ООО CRYSTAL WATER COMPANY</t>
  </si>
  <si>
    <t>1185065</t>
  </si>
  <si>
    <t>231210081417466</t>
  </si>
  <si>
    <t>1189386</t>
  </si>
  <si>
    <t>231210081422369</t>
  </si>
  <si>
    <t>1200850</t>
  </si>
  <si>
    <t>231210081419649</t>
  </si>
  <si>
    <t>"UNIVER TEX KO'RIK " MCHJ</t>
  </si>
  <si>
    <t>1207334</t>
  </si>
  <si>
    <t>231210081442805</t>
  </si>
  <si>
    <t>1212575</t>
  </si>
  <si>
    <t>231210081448806</t>
  </si>
  <si>
    <t>OTABEK-ABDULLOH BIZNES MCHJ</t>
  </si>
  <si>
    <t>1215764</t>
  </si>
  <si>
    <t>231210081452527</t>
  </si>
  <si>
    <t>Счетчик тепловой энергии</t>
  </si>
  <si>
    <t>1237517</t>
  </si>
  <si>
    <t>231210081472854</t>
  </si>
  <si>
    <t>Услуга по печатанию открыток</t>
  </si>
  <si>
    <t>1237524</t>
  </si>
  <si>
    <t>231210081473762</t>
  </si>
  <si>
    <t>1271696</t>
  </si>
  <si>
    <t>231210081508892</t>
  </si>
  <si>
    <t>1271708</t>
  </si>
  <si>
    <t>231210081508878</t>
  </si>
  <si>
    <t>231210081508855</t>
  </si>
  <si>
    <t>1271877</t>
  </si>
  <si>
    <t>231210081508925</t>
  </si>
  <si>
    <t>Вода минеральная природная питьевая упакованная</t>
  </si>
  <si>
    <t>ООО KANS MIR NAVOIY</t>
  </si>
  <si>
    <t>1275200</t>
  </si>
  <si>
    <t>231210081512709</t>
  </si>
  <si>
    <t>1288020</t>
  </si>
  <si>
    <t>231210081527525</t>
  </si>
  <si>
    <t>1317415</t>
  </si>
  <si>
    <t>231210081559738</t>
  </si>
  <si>
    <t>"IDEA GRAPHICS" OK</t>
  </si>
  <si>
    <t>1321142</t>
  </si>
  <si>
    <t>231210081564238</t>
  </si>
  <si>
    <t>1333455</t>
  </si>
  <si>
    <t>231210081577409</t>
  </si>
  <si>
    <t xml:space="preserve">1368914 </t>
  </si>
  <si>
    <t>231210081617242</t>
  </si>
  <si>
    <t>Костюм спортивный</t>
  </si>
  <si>
    <t>1368923</t>
  </si>
  <si>
    <t>231210081617252</t>
  </si>
  <si>
    <t>1371074</t>
  </si>
  <si>
    <t>231210081620076</t>
  </si>
  <si>
    <t>1371076</t>
  </si>
  <si>
    <t>231210081620082</t>
  </si>
  <si>
    <t>"MOTOR SERVIS" MCHJ</t>
  </si>
  <si>
    <t>1375227</t>
  </si>
  <si>
    <t>231210081624530</t>
  </si>
  <si>
    <t>1375256</t>
  </si>
  <si>
    <t>231210081624552</t>
  </si>
  <si>
    <t>1375262</t>
  </si>
  <si>
    <t>"XUMO ASL TULPORI" xususiy korxonasi</t>
  </si>
  <si>
    <t>1395759</t>
  </si>
  <si>
    <t>231210081647748</t>
  </si>
  <si>
    <t>Дверь неметаллическая</t>
  </si>
  <si>
    <t>ЯТТ Абдуллаев Акбаржон</t>
  </si>
  <si>
    <t>1400494</t>
  </si>
  <si>
    <t>231210081653007</t>
  </si>
  <si>
    <t>1409038</t>
  </si>
  <si>
    <t>231210081663452</t>
  </si>
  <si>
    <t>"Туронбанк" АТБ томонидан 2023 йил 1 июлдан 30 сентябрга қадар харид қилиш тартиб-таомиллари турларига кўра тузилган шартномлар тўғрисида
МАЪЛУМОТ</t>
  </si>
  <si>
    <t>Узбектелеком АК Фаргона филиали</t>
  </si>
  <si>
    <t>FERTEL-1577/1</t>
  </si>
  <si>
    <t>Модем хамда кабел дроп</t>
  </si>
  <si>
    <t>OOO "Profit Investment management"</t>
  </si>
  <si>
    <t>37</t>
  </si>
  <si>
    <t>OOO "Hotel Azia Fergana"</t>
  </si>
  <si>
    <t>610</t>
  </si>
  <si>
    <t>конференция аренда зал</t>
  </si>
  <si>
    <t>"MY-INSURANCE" АЖ CT</t>
  </si>
  <si>
    <t>29/59/1/4802</t>
  </si>
  <si>
    <t>Сугурта тулови</t>
  </si>
  <si>
    <t>ООО UNITED INDUSTRIAL EQUIPMENT</t>
  </si>
  <si>
    <t>300773898</t>
  </si>
  <si>
    <t>1713020</t>
  </si>
  <si>
    <t>25.09.2023 10:42:09</t>
  </si>
  <si>
    <t>231210081966797</t>
  </si>
  <si>
    <t>Дизельная электростанция</t>
  </si>
  <si>
    <t>1563730</t>
  </si>
  <si>
    <t>09.08.2023 17:55:59</t>
  </si>
  <si>
    <t>231210081810831</t>
  </si>
  <si>
    <t>Подушка</t>
  </si>
  <si>
    <t>1563743</t>
  </si>
  <si>
    <t>09.08.2023 17:56:11</t>
  </si>
  <si>
    <t>231210081810846</t>
  </si>
  <si>
    <t>1615661</t>
  </si>
  <si>
    <t>23.08.2023 17:55:42</t>
  </si>
  <si>
    <t>1615669</t>
  </si>
  <si>
    <t>23.08.2023 17:55:51</t>
  </si>
  <si>
    <t>231210081860140</t>
  </si>
  <si>
    <t>MARKET MAGNET MCHJ</t>
  </si>
  <si>
    <t>309375397</t>
  </si>
  <si>
    <t>1563683</t>
  </si>
  <si>
    <t>09.08.2023 17:42:30</t>
  </si>
  <si>
    <t>231210081810806</t>
  </si>
  <si>
    <t>YTT TAJIBAYEV RAXATJAN YULDASHBAY O'G'LI</t>
  </si>
  <si>
    <t>: 30406943480016</t>
  </si>
  <si>
    <t>1563610</t>
  </si>
  <si>
    <t>09.08.2023 17:41:24</t>
  </si>
  <si>
    <t>231210081810706</t>
  </si>
  <si>
    <t>AKBARSHOX HAMKOR MAKON MCHJ</t>
  </si>
  <si>
    <t>310405898</t>
  </si>
  <si>
    <t>1563636</t>
  </si>
  <si>
    <t>09.08.2023 17:41:49</t>
  </si>
  <si>
    <t>231210081810744</t>
  </si>
  <si>
    <t>1563662</t>
  </si>
  <si>
    <t>09.08.2023 17:42:13</t>
  </si>
  <si>
    <t>231210081810773</t>
  </si>
  <si>
    <t>Карандашный уголь</t>
  </si>
  <si>
    <t>SHOSH-NAMUNA INVEST MCHJ</t>
  </si>
  <si>
    <t>310616398</t>
  </si>
  <si>
    <t>1689280</t>
  </si>
  <si>
    <t>17.09.2023 10:04:39</t>
  </si>
  <si>
    <t>231210081939593</t>
  </si>
  <si>
    <t>ONLINE VERSAL BIRJA MCHJ</t>
  </si>
  <si>
    <t>310621471</t>
  </si>
  <si>
    <t>1563535</t>
  </si>
  <si>
    <t>09.08.2023 17:27:24</t>
  </si>
  <si>
    <t>231210081810654</t>
  </si>
  <si>
    <t>GREAT COTTON BUSINESS MCHJ</t>
  </si>
  <si>
    <t>302606224</t>
  </si>
  <si>
    <t>1563677</t>
  </si>
  <si>
    <t>09.08.2023 17:42:28</t>
  </si>
  <si>
    <t>231210081810791</t>
  </si>
  <si>
    <t>1456036</t>
  </si>
  <si>
    <t>08.07.2023 18:03:37</t>
  </si>
  <si>
    <t>231210081713098</t>
  </si>
  <si>
    <t>Служебное удостоверение</t>
  </si>
  <si>
    <t>1456050</t>
  </si>
  <si>
    <t>08.07.2023 18:03:47</t>
  </si>
  <si>
    <t>231210081713115</t>
  </si>
  <si>
    <t>1456064</t>
  </si>
  <si>
    <t>08.07.2023 18:03:56</t>
  </si>
  <si>
    <t>231210081713053</t>
  </si>
  <si>
    <t>1456106</t>
  </si>
  <si>
    <t>08.07.2023 18:18:39</t>
  </si>
  <si>
    <t>231210081713173</t>
  </si>
  <si>
    <t>1456212</t>
  </si>
  <si>
    <t>08.07.2023 18:34:09</t>
  </si>
  <si>
    <t>231210081713263</t>
  </si>
  <si>
    <t>1457846</t>
  </si>
  <si>
    <t>09.07.2023 12:29:24</t>
  </si>
  <si>
    <t>231210081715285</t>
  </si>
  <si>
    <t>1683156</t>
  </si>
  <si>
    <t>15.09.2023 14:23:30</t>
  </si>
  <si>
    <t>231210081932115</t>
  </si>
  <si>
    <t>Услуга по изготовлению крафт конвертов с нанесением логотипа</t>
  </si>
  <si>
    <t>1683166</t>
  </si>
  <si>
    <t>15.09.2023 14:23:39</t>
  </si>
  <si>
    <t>231210081932127</t>
  </si>
  <si>
    <t>1579602</t>
  </si>
  <si>
    <t>12.08.2023 18:12:04</t>
  </si>
  <si>
    <t>231210081824624</t>
  </si>
  <si>
    <t>1579628</t>
  </si>
  <si>
    <t>12.08.2023 18:12:25</t>
  </si>
  <si>
    <t>231210081824655</t>
  </si>
  <si>
    <t>1682861</t>
  </si>
  <si>
    <t>15.09.2023 12:54:42</t>
  </si>
  <si>
    <t>231210081931792</t>
  </si>
  <si>
    <t>ООО AK SAN GROUP 2019</t>
  </si>
  <si>
    <t>306076945</t>
  </si>
  <si>
    <t>1563596</t>
  </si>
  <si>
    <t>09.08.2023 17:41:07</t>
  </si>
  <si>
    <t>231210081810686</t>
  </si>
  <si>
    <t>1620127</t>
  </si>
  <si>
    <t>24.08.2023 20:29:16</t>
  </si>
  <si>
    <t>231210081865181</t>
  </si>
  <si>
    <t>1466411</t>
  </si>
  <si>
    <t>12.07.2023 18:20:58</t>
  </si>
  <si>
    <t>231210081723552</t>
  </si>
  <si>
    <t>1601673</t>
  </si>
  <si>
    <t>18.08.2023 17:20:02</t>
  </si>
  <si>
    <t>231210081843948</t>
  </si>
  <si>
    <t>1676150</t>
  </si>
  <si>
    <t>13.09.2023 18:54:15</t>
  </si>
  <si>
    <t>231210081924132</t>
  </si>
  <si>
    <t>1456166</t>
  </si>
  <si>
    <t>08.07.2023 18:33:36</t>
  </si>
  <si>
    <t>231210081713303</t>
  </si>
  <si>
    <t>Услуга по установке и пуско-наладке солнечных водонагревательных систем</t>
  </si>
  <si>
    <t>1456217</t>
  </si>
  <si>
    <t>08.07.2023 18:34:12</t>
  </si>
  <si>
    <t>231210081713223</t>
  </si>
  <si>
    <t>1457850</t>
  </si>
  <si>
    <t>09.07.2023 12:29:26</t>
  </si>
  <si>
    <t>231210081715302</t>
  </si>
  <si>
    <t>1579610</t>
  </si>
  <si>
    <t>12.08.2023 18:12:11</t>
  </si>
  <si>
    <t>231210081824634</t>
  </si>
  <si>
    <t>1486809</t>
  </si>
  <si>
    <t>19.07.2023 16:59:10</t>
  </si>
  <si>
    <t>231210081745152</t>
  </si>
  <si>
    <t>1676177</t>
  </si>
  <si>
    <t>13.09.2023 18:57:03</t>
  </si>
  <si>
    <t>231210081924150</t>
  </si>
  <si>
    <t>YATT Umurzaqova Kamolaxon Isroilovna</t>
  </si>
  <si>
    <t>: 42510877040033</t>
  </si>
  <si>
    <t>1484533</t>
  </si>
  <si>
    <t>19.07.2023 09:12:45</t>
  </si>
  <si>
    <t>231210081742537</t>
  </si>
  <si>
    <t>Жалюзи оконные</t>
  </si>
  <si>
    <t>IT-PARK FARG'ONA MCHJ</t>
  </si>
  <si>
    <t>309767541</t>
  </si>
  <si>
    <t>1610136</t>
  </si>
  <si>
    <t>21.08.2023 09:22:04</t>
  </si>
  <si>
    <t>231210081843276</t>
  </si>
  <si>
    <t>Услуга организации учебных курсов в области IT</t>
  </si>
  <si>
    <t>EMYUS TEXNO METAL MCHJ</t>
  </si>
  <si>
    <t>309559364</t>
  </si>
  <si>
    <t>1577961</t>
  </si>
  <si>
    <t>12.08.2023 14:12:29</t>
  </si>
  <si>
    <t>231210081822893</t>
  </si>
  <si>
    <t>DEVON FAYZ MCHJ</t>
  </si>
  <si>
    <t>303072312</t>
  </si>
  <si>
    <t>1562860</t>
  </si>
  <si>
    <t>09.08.2023 16:11:44</t>
  </si>
  <si>
    <t>231210081809905</t>
  </si>
  <si>
    <t>1597820</t>
  </si>
  <si>
    <t>17.08.2023 17:35:49</t>
  </si>
  <si>
    <t>231210081839543</t>
  </si>
  <si>
    <t>Maishiy kondisioner</t>
  </si>
  <si>
    <t>СП JUST WATERS</t>
  </si>
  <si>
    <t>Yopiq va ochiq sport ob'ektlaridan foydalanish xizmati</t>
  </si>
  <si>
    <t>Ремонт за кондиционер</t>
  </si>
  <si>
    <t>Pul hisoblash mashinkasini ta'mirlash xizmati</t>
  </si>
  <si>
    <t>YATT "QODIROV ABDUVAQQOS ABDURAHMON O‘G‘LI"</t>
  </si>
  <si>
    <t>Pol lattasi</t>
  </si>
  <si>
    <t>Papka</t>
  </si>
  <si>
    <t>AKBARALIYEV DJASUR GALIBDJONOVICHО</t>
  </si>
  <si>
    <t>Ofset qog‘oz</t>
  </si>
  <si>
    <t>MCHJ POYTAXT BARAKA PLUS</t>
  </si>
  <si>
    <t>Porshenli dvigatellarni ishga tushirish uchun qo‘rg‘oshinli akkumulyator</t>
  </si>
  <si>
    <t>Muhrlar va shtamplarni tayyorlash xizmati</t>
  </si>
  <si>
    <t>Частное Предприятие MONOHROM GROUP</t>
  </si>
  <si>
    <t>Kartridj uchun magnitli val</t>
  </si>
  <si>
    <t>Fotobaraban</t>
  </si>
  <si>
    <t>DIYORBEK DURBEK BUILDERS MCHJ</t>
  </si>
  <si>
    <t>Havo tozalagich</t>
  </si>
  <si>
    <t>Ichimlik uchun stakan</t>
  </si>
  <si>
    <t>CLEVER MERCHANT MCHJ</t>
  </si>
  <si>
    <t>Hojatxona qog‘ozi</t>
  </si>
  <si>
    <t>DESIGN STUDIO 17 Х К</t>
  </si>
  <si>
    <t>Услуга по установке жалюзи</t>
  </si>
  <si>
    <t>"ERKIN SAVDO MOBIL SERVIS" MCHJ</t>
  </si>
  <si>
    <t>Скамья трехместная на металлокаркасе</t>
  </si>
  <si>
    <t>"EMAN" МЧЖ</t>
  </si>
  <si>
    <t>Мягкая мебель</t>
  </si>
  <si>
    <t>YTT NURULLOZODA XABIBULLO</t>
  </si>
  <si>
    <t>Набор офисной мебели</t>
  </si>
  <si>
    <t>"RDI ALLIANCE" mas uliyati cheklangan jamiyati</t>
  </si>
  <si>
    <t>GRAND-YUNIT MCHJ</t>
  </si>
  <si>
    <t>Сетевой адаптер WiFi</t>
  </si>
  <si>
    <t>Телевизор</t>
  </si>
  <si>
    <t>ЯТТ QODIROVA MUXAYYO ISMOILOVNA</t>
  </si>
  <si>
    <t>Услуга по изготовлению флага</t>
  </si>
  <si>
    <t>ООО "SECURITY SOLUTIONS"</t>
  </si>
  <si>
    <t>YTT RASULOVA FERUZA XAMIDOVNA</t>
  </si>
  <si>
    <t>ЧП OSIYO ELECTRONIC GROUP</t>
  </si>
  <si>
    <t>Терминал распознавания лиц</t>
  </si>
  <si>
    <t>YaTT MUHAMMADIYEV SUNNATULLA ISMATULLAYEVICH</t>
  </si>
  <si>
    <t>Шкаф телекоммуникационный</t>
  </si>
  <si>
    <t>СП SARAFROZ INVEST</t>
  </si>
  <si>
    <t>Видеодомофон</t>
  </si>
  <si>
    <t>YATT XURSANOVA SHAHNOZA PARDA QIZI</t>
  </si>
  <si>
    <t>Пакеты полипропиленовые</t>
  </si>
  <si>
    <t>Спрей-тонер</t>
  </si>
  <si>
    <t>FIDOKOR-AVLOD MCHJ</t>
  </si>
  <si>
    <t>OYDIN ZAYNAB BIBI OK</t>
  </si>
  <si>
    <t>Универсальный чистящий крем</t>
  </si>
  <si>
    <t>Персональный компьютер</t>
  </si>
  <si>
    <t>Настольный набор</t>
  </si>
  <si>
    <t>Сменный баллон для освежителя воздуха</t>
  </si>
  <si>
    <t>Стол переговорный</t>
  </si>
  <si>
    <t>Почта АЖ</t>
  </si>
  <si>
    <t>Марка</t>
  </si>
  <si>
    <t>Телеком</t>
  </si>
  <si>
    <t>телеком хизмати</t>
  </si>
  <si>
    <t>Установка, переустановка и
заправка кондиционера</t>
  </si>
  <si>
    <t>MCHJ "PAPER PLANET"</t>
  </si>
  <si>
    <t>ZANGIOTA-ZINNUR MCHJ</t>
  </si>
  <si>
    <t>Стабилизатор
напряжения</t>
  </si>
  <si>
    <t>Полиэтиленовые
мешки</t>
  </si>
  <si>
    <t>Работы по монтажу
электрического оборудования</t>
  </si>
  <si>
    <t>Услуга по ремонту
прочей мебели</t>
  </si>
  <si>
    <t>YTT OLIMJONOVA LOLA ODILJON QIZI</t>
  </si>
  <si>
    <t>Вода питьевая
упакованная</t>
  </si>
  <si>
    <t>Услуга по оценке
активов</t>
  </si>
  <si>
    <t>ЧП TASHKENT BROKERS PROFIT</t>
  </si>
  <si>
    <t>Жидкость для промывки
принтера</t>
  </si>
  <si>
    <t>Многофункциональное
устройство (МФУ)</t>
  </si>
  <si>
    <t>Atlant-Zarafshon X k</t>
  </si>
  <si>
    <t>Веб камера</t>
  </si>
  <si>
    <t>Измерительный
трансформатор тока</t>
  </si>
  <si>
    <t>ADVER SOLUTIONS PLUS MCHJ</t>
  </si>
  <si>
    <t>Услуга по изготовлению
оформления на конструкцию</t>
  </si>
  <si>
    <t>Услуга по изготовлению
печатей и штампов</t>
  </si>
  <si>
    <t>Полиграфическая
продукция</t>
  </si>
  <si>
    <t>Хоз товар</t>
  </si>
  <si>
    <t>Полиэтиленовые
пакеты</t>
  </si>
  <si>
    <t>Ведро
металлическое</t>
  </si>
  <si>
    <t>Стакан для
питья</t>
  </si>
  <si>
    <t xml:space="preserve">ООО KANCTOVARI OPTOM </t>
  </si>
  <si>
    <t>231210081840215</t>
  </si>
  <si>
    <t>Щелочные батарейки</t>
  </si>
  <si>
    <t xml:space="preserve">Қорақалпоғистон </t>
  </si>
  <si>
    <t>231210081838215</t>
  </si>
  <si>
    <t>231210081840044</t>
  </si>
  <si>
    <t>Одноразовые стаканы с логотипом</t>
  </si>
  <si>
    <t>ЧОРСУ МЕГА ПРОМ МЧЖ</t>
  </si>
  <si>
    <t>231210081838190</t>
  </si>
  <si>
    <t>Мешок инкасаторский</t>
  </si>
  <si>
    <t>AUTO PRISE 2022 МЧЖ</t>
  </si>
  <si>
    <t>231210081818608</t>
  </si>
  <si>
    <t>Автошины</t>
  </si>
  <si>
    <t>231210081829162</t>
  </si>
  <si>
    <t>231210081826724</t>
  </si>
  <si>
    <t>мыло хозяйственное</t>
  </si>
  <si>
    <t>231210081820240</t>
  </si>
  <si>
    <t>туалетная бумага</t>
  </si>
  <si>
    <t>231210081908735</t>
  </si>
  <si>
    <t>231210081903518</t>
  </si>
  <si>
    <t>231210081908770</t>
  </si>
  <si>
    <t>Чек лента для инфокиоск</t>
  </si>
  <si>
    <t>231210081829190</t>
  </si>
  <si>
    <t>Средства для мытья стекол</t>
  </si>
  <si>
    <t xml:space="preserve">ООО ИБРОХИМ ЕЛИТ </t>
  </si>
  <si>
    <t>231210081701086</t>
  </si>
  <si>
    <t>Накладки для денег</t>
  </si>
  <si>
    <t>ООО DELTA PRINT SERVIS</t>
  </si>
  <si>
    <t>Услуга типографии</t>
  </si>
  <si>
    <t>ООО GRODBREND NUKUS</t>
  </si>
  <si>
    <t>231210081725923</t>
  </si>
  <si>
    <t>231210081732217</t>
  </si>
  <si>
    <t>половая тряпка</t>
  </si>
  <si>
    <t>231210081725880</t>
  </si>
  <si>
    <t>231210081725903</t>
  </si>
  <si>
    <t>231210081725857</t>
  </si>
  <si>
    <t>Чековая лента для банкомат</t>
  </si>
  <si>
    <t>ООО КАРАКАЛПАК  КОМПЬЮТЕР ОРГТЕХБИТ</t>
  </si>
  <si>
    <t>231210081701145</t>
  </si>
  <si>
    <t>231210081920055</t>
  </si>
  <si>
    <t>231210081789429</t>
  </si>
  <si>
    <t>ЯТТ Тоштемиров И</t>
  </si>
  <si>
    <t>231210081949689</t>
  </si>
  <si>
    <t>Чернила для принтер</t>
  </si>
  <si>
    <t>231210081932467</t>
  </si>
  <si>
    <t>231210081932452</t>
  </si>
  <si>
    <t>231210081930215</t>
  </si>
  <si>
    <t>Замена коробка масла  автомашины</t>
  </si>
  <si>
    <t>231210081932492</t>
  </si>
  <si>
    <t xml:space="preserve">OOO NUKUS AKKUM PARTS </t>
  </si>
  <si>
    <t>231210081743507</t>
  </si>
  <si>
    <t>Аккумлятор для автомашины</t>
  </si>
  <si>
    <t>221210081872892</t>
  </si>
  <si>
    <t>ООО КАРАКАЛПАК БАСПАСЫ</t>
  </si>
  <si>
    <t>221210081757020</t>
  </si>
  <si>
    <t>Изготовл. Информац. Стендов</t>
  </si>
  <si>
    <t>221210081712587</t>
  </si>
  <si>
    <t>221210081755111</t>
  </si>
  <si>
    <t>Услуга по замене аккум батарей UPS</t>
  </si>
  <si>
    <t>221210081754053</t>
  </si>
  <si>
    <t>221210081833539</t>
  </si>
  <si>
    <t>221210081706061</t>
  </si>
  <si>
    <t>221210081744843</t>
  </si>
  <si>
    <t xml:space="preserve">ООО NUKUS AKKUM PARTS  </t>
  </si>
  <si>
    <t>221210081965281</t>
  </si>
  <si>
    <t>Аккумляторы для генератор</t>
  </si>
  <si>
    <t>221210081750100</t>
  </si>
  <si>
    <t xml:space="preserve">Коракалпогистон Телерадиокомпанияси </t>
  </si>
  <si>
    <t>71/ТВ</t>
  </si>
  <si>
    <t>Телеканалга реклама</t>
  </si>
  <si>
    <t>231210081896753</t>
  </si>
  <si>
    <t xml:space="preserve">Мажбурий сугурта </t>
  </si>
  <si>
    <t>SHINING FUTURE МЧЖ</t>
  </si>
  <si>
    <t>221210081925146</t>
  </si>
  <si>
    <t>Вакуум пакет для денег</t>
  </si>
  <si>
    <t>Бумага
туалетная</t>
  </si>
  <si>
    <t xml:space="preserve">Чековая
лента </t>
  </si>
  <si>
    <t>Половая
тряпка</t>
  </si>
  <si>
    <t>ООО «KOLIBRI»</t>
  </si>
  <si>
    <t xml:space="preserve">302639680
</t>
  </si>
  <si>
    <t xml:space="preserve">1
Вода минеральная
природная питьевая
упакованная
</t>
  </si>
  <si>
    <t xml:space="preserve">Сервис и обслуживания компьютеров и
офисного оборудования
</t>
  </si>
  <si>
    <t>"IMKON NEW PRINT" MCHJ</t>
  </si>
  <si>
    <t>231210081738411)</t>
  </si>
  <si>
    <t xml:space="preserve">Бандероль кольцевая для
упаковки денег
</t>
  </si>
  <si>
    <t xml:space="preserve">
 1479781
</t>
  </si>
  <si>
    <t>Электрокартон</t>
  </si>
  <si>
    <t>Средний ремонт
транспортных средств</t>
  </si>
  <si>
    <t xml:space="preserve">1490994
</t>
  </si>
  <si>
    <t>231210081760404)</t>
  </si>
  <si>
    <t xml:space="preserve">Услуга по ремонту счетно
денежной машинки
</t>
  </si>
  <si>
    <t>AMINJON KANS SAVDO MCHJ</t>
  </si>
  <si>
    <t>BUYUK A L I X AN BIZNES 2022 MCHJ</t>
  </si>
  <si>
    <t>Конверт почтовый
бумажный</t>
  </si>
  <si>
    <t>Вода
дистиллированная</t>
  </si>
  <si>
    <t>ООО MERIDIAN NOVATION TRADING</t>
  </si>
  <si>
    <t>Услуга по лабораторной проверке
безопасности оборудования</t>
  </si>
  <si>
    <t>ЧП SUXROB AVTO TEX</t>
  </si>
  <si>
    <t xml:space="preserve">Средний ремонт
транспортных средств
</t>
  </si>
  <si>
    <t xml:space="preserve">1665928
</t>
  </si>
  <si>
    <t>ООО KANS MIR PLUS</t>
  </si>
  <si>
    <t xml:space="preserve">1
Тряпка для очистки
поверхностей
</t>
  </si>
  <si>
    <t xml:space="preserve">Ведро
металлическое </t>
  </si>
  <si>
    <t xml:space="preserve">Перчатки резиновые
хозяйственные
</t>
  </si>
  <si>
    <t xml:space="preserve">1708671
</t>
  </si>
  <si>
    <t xml:space="preserve">LED
панель </t>
  </si>
  <si>
    <t>231210081715091.</t>
  </si>
  <si>
    <t>231210081715191.</t>
  </si>
  <si>
    <t>QASHQADARYO YONG`INDAN SAQLASH МЧЖ</t>
  </si>
  <si>
    <t>Услуга по обслуживанию противопожарных средств</t>
  </si>
  <si>
    <t>231210081802922.</t>
  </si>
  <si>
    <t>231210081805140.</t>
  </si>
  <si>
    <t>231210081808491.</t>
  </si>
  <si>
    <t>231210081808533.</t>
  </si>
  <si>
    <t>"Photo-Express"ИЧК</t>
  </si>
  <si>
    <t>231210081823711.</t>
  </si>
  <si>
    <t>231210081833476.</t>
  </si>
  <si>
    <t>Услуга по ремонту системных плат коммуникационного оборудования</t>
  </si>
  <si>
    <t xml:space="preserve">1597978	</t>
  </si>
  <si>
    <t>231210081839717.</t>
  </si>
  <si>
    <t>231210081848412.</t>
  </si>
  <si>
    <t>231210081867411.</t>
  </si>
  <si>
    <t>YaTT ABDUSALOMOV ABDUJALIL ABDUZOHID O'GLI</t>
  </si>
  <si>
    <t>231210081899751.</t>
  </si>
  <si>
    <t xml:space="preserve">1654868	</t>
  </si>
  <si>
    <t>231210081899834.</t>
  </si>
  <si>
    <t>231210081899941.</t>
  </si>
  <si>
    <t>MASTER PARK1959 MCHJ</t>
  </si>
  <si>
    <t>YTT PATXILLAYEV SARVARJON XIKMATILLA ÓǴLI</t>
  </si>
  <si>
    <t>Ergashboyev Qodirjon Zafarbek o'g'l</t>
  </si>
  <si>
    <t>USMANOV ABDUVALI ABDIMANABOVICH</t>
  </si>
  <si>
    <t>Услуга по капитальному ремонту трансформаторов</t>
  </si>
  <si>
    <t>Услуга по ремонту эмбоссера</t>
  </si>
  <si>
    <t>Услугa по монтажу и пусконаладочным работам системы видеонаблюдения</t>
  </si>
  <si>
    <t>YTT BUDEYKO VLADISLAV ALEKSANDROVICH</t>
  </si>
  <si>
    <t>ASX-GLOBAL-MANAGEMENT MCHJ</t>
  </si>
  <si>
    <t>OOO "STAR INSTRUMENT"</t>
  </si>
  <si>
    <t>Газонокосилка</t>
  </si>
  <si>
    <t>PARFUME LUXE MCHJ</t>
  </si>
  <si>
    <t>Полотенце бумажное</t>
  </si>
  <si>
    <t>UNIVERSAL CLEANING GROUP</t>
  </si>
  <si>
    <t>Услуга по мытью окон</t>
  </si>
  <si>
    <t>ЯТТ МЕЛИБОЕВ АБДУРАХМАН ЮЛДАШЕВИЧ</t>
  </si>
  <si>
    <t>Вечнозеленая Магнолия крупноцветковая</t>
  </si>
  <si>
    <t>ООО GARDNER SERVICE PC</t>
  </si>
  <si>
    <t>NOVZA 1985</t>
  </si>
  <si>
    <t>1464560</t>
  </si>
  <si>
    <t>231210081721477</t>
  </si>
  <si>
    <t>1465434</t>
  </si>
  <si>
    <t>231210081722419</t>
  </si>
  <si>
    <t>1469014</t>
  </si>
  <si>
    <t>231210081725900</t>
  </si>
  <si>
    <t>ТУРОБОВ НУСРАТИЛЛО НЕМАТОВИЧ</t>
  </si>
  <si>
    <t>1472226</t>
  </si>
  <si>
    <t>231210081729895</t>
  </si>
  <si>
    <t>1473673</t>
  </si>
  <si>
    <t>231210081731416</t>
  </si>
  <si>
    <t>1473887</t>
  </si>
  <si>
    <t>231210081731666</t>
  </si>
  <si>
    <t>1478858</t>
  </si>
  <si>
    <t>231210081737264</t>
  </si>
  <si>
    <t>1487311</t>
  </si>
  <si>
    <t>231210081745774</t>
  </si>
  <si>
    <t>Порог</t>
  </si>
  <si>
    <t>1505698</t>
  </si>
  <si>
    <t>231210081765803</t>
  </si>
  <si>
    <t>: "IDEA GRAPHICS" OK</t>
  </si>
  <si>
    <t>1552458</t>
  </si>
  <si>
    <t>231210081803474</t>
  </si>
  <si>
    <t>Услуга по печати на самоклеящейся пленке</t>
  </si>
  <si>
    <t>1553192</t>
  </si>
  <si>
    <t>231210081804353</t>
  </si>
  <si>
    <t>Услуга по
изготовлению мебели</t>
  </si>
  <si>
    <t>1552533</t>
  </si>
  <si>
    <t>231210081803451</t>
  </si>
  <si>
    <t>Услуга по чистке окон и витражей с привлечением альпинистов</t>
  </si>
  <si>
    <t>YTT BAXTIYOROVA MAFTUNA BAXTIYOR QIZI</t>
  </si>
  <si>
    <t>1574393</t>
  </si>
  <si>
    <t>231210081819964</t>
  </si>
  <si>
    <t>1591587</t>
  </si>
  <si>
    <t>231210081832499</t>
  </si>
  <si>
    <t>1606140</t>
  </si>
  <si>
    <t>231210081845403</t>
  </si>
  <si>
    <t>1617582</t>
  </si>
  <si>
    <t>231210081862420</t>
  </si>
  <si>
    <t>Фоторамка</t>
  </si>
  <si>
    <t>1617610</t>
  </si>
  <si>
    <t>231210081862457</t>
  </si>
  <si>
    <t>1620038</t>
  </si>
  <si>
    <t>231210081865097</t>
  </si>
  <si>
    <t>1620050</t>
  </si>
  <si>
    <t>231210081865101</t>
  </si>
  <si>
    <t>1620052</t>
  </si>
  <si>
    <t>231210081865104</t>
  </si>
  <si>
    <t>1623410</t>
  </si>
  <si>
    <t>231210081868876</t>
  </si>
  <si>
    <t>1657041</t>
  </si>
  <si>
    <t>231210081902146</t>
  </si>
  <si>
    <t>1657098</t>
  </si>
  <si>
    <t>231210081902196</t>
  </si>
  <si>
    <t>1657117</t>
  </si>
  <si>
    <t>231210081902221</t>
  </si>
  <si>
    <t>231210081902233</t>
  </si>
  <si>
    <t>1662423</t>
  </si>
  <si>
    <t>231210081908405</t>
  </si>
  <si>
    <t>ООО NAVOI AUTO TRACK</t>
  </si>
  <si>
    <t>1670886</t>
  </si>
  <si>
    <t>231210081910909</t>
  </si>
  <si>
    <t>Услуга по GPS навигации</t>
  </si>
  <si>
    <t>1671359</t>
  </si>
  <si>
    <t>231210081904969</t>
  </si>
  <si>
    <t>1673957</t>
  </si>
  <si>
    <t>231210081921402</t>
  </si>
  <si>
    <t>MATORMARKET MCHJ</t>
  </si>
  <si>
    <t>1674998</t>
  </si>
  <si>
    <t>231210081922771</t>
  </si>
  <si>
    <t>1675021</t>
  </si>
  <si>
    <t>231210081922724</t>
  </si>
  <si>
    <t>1675205</t>
  </si>
  <si>
    <t>231210081922878</t>
  </si>
  <si>
    <t>231210081922807</t>
  </si>
  <si>
    <t>1677934</t>
  </si>
  <si>
    <t>231210081926179</t>
  </si>
  <si>
    <t>NISHON GROUP</t>
  </si>
  <si>
    <t>1618315</t>
  </si>
  <si>
    <t>24.08.2023</t>
  </si>
  <si>
    <t>231210081863131</t>
  </si>
  <si>
    <t>1467433</t>
  </si>
  <si>
    <t>13.07.2023</t>
  </si>
  <si>
    <t>231210081720398</t>
  </si>
  <si>
    <t>1588241</t>
  </si>
  <si>
    <t>14.08.2023</t>
  </si>
  <si>
    <t>231210081824906</t>
  </si>
  <si>
    <t>1693028</t>
  </si>
  <si>
    <t>18.09.2023</t>
  </si>
  <si>
    <t>231210081938320</t>
  </si>
  <si>
    <t>201998381</t>
  </si>
  <si>
    <t>1672416</t>
  </si>
  <si>
    <t>12.09.2023</t>
  </si>
  <si>
    <t>231210081919553</t>
  </si>
  <si>
    <t>1618329</t>
  </si>
  <si>
    <t>231210081863148</t>
  </si>
  <si>
    <t>Luxor</t>
  </si>
  <si>
    <t>1644333</t>
  </si>
  <si>
    <t>04.09.2023</t>
  </si>
  <si>
    <t>231210081889081</t>
  </si>
  <si>
    <t>Замок навесной 70 мм INGCO DBBPL0702 INDUSTRIAL</t>
  </si>
  <si>
    <t>1452547</t>
  </si>
  <si>
    <t>07.07.2023</t>
  </si>
  <si>
    <t>231210081708995</t>
  </si>
  <si>
    <t>Замок навесной</t>
  </si>
  <si>
    <t>HP</t>
  </si>
  <si>
    <t>1460079</t>
  </si>
  <si>
    <t>09.07.2023</t>
  </si>
  <si>
    <t>231210081717924</t>
  </si>
  <si>
    <t>KYOSERA</t>
  </si>
  <si>
    <t>1464575</t>
  </si>
  <si>
    <t>12.07.2023</t>
  </si>
  <si>
    <t>231210081721540</t>
  </si>
  <si>
    <t xml:space="preserve">Бандероль для денег </t>
  </si>
  <si>
    <t>1464683</t>
  </si>
  <si>
    <t>231210081721557</t>
  </si>
  <si>
    <t>автоматический выключатель</t>
  </si>
  <si>
    <t>1498284</t>
  </si>
  <si>
    <t>22.07.2023</t>
  </si>
  <si>
    <t>231210081758221</t>
  </si>
  <si>
    <t xml:space="preserve">akfa </t>
  </si>
  <si>
    <t>1498810</t>
  </si>
  <si>
    <t>23.07.2023</t>
  </si>
  <si>
    <t>231210081759933</t>
  </si>
  <si>
    <t>Услуга по установке окон</t>
  </si>
  <si>
    <t>1569723</t>
  </si>
  <si>
    <t>10.08.2023</t>
  </si>
  <si>
    <t>231210081816032</t>
  </si>
  <si>
    <t>1672413</t>
  </si>
  <si>
    <t>231210081919551</t>
  </si>
  <si>
    <t>1672414</t>
  </si>
  <si>
    <t>231210081919552</t>
  </si>
  <si>
    <t xml:space="preserve">конверт почтовый </t>
  </si>
  <si>
    <t>1691974</t>
  </si>
  <si>
    <t>17.09.2023</t>
  </si>
  <si>
    <t>231210081942994</t>
  </si>
  <si>
    <t>HyperX Alloy Origins 60 Pink</t>
  </si>
  <si>
    <t>1461257</t>
  </si>
  <si>
    <t>10.07.2023</t>
  </si>
  <si>
    <t>231210081718870</t>
  </si>
  <si>
    <t>КАСТРОЛЛ</t>
  </si>
  <si>
    <t>306383287</t>
  </si>
  <si>
    <t>1476958</t>
  </si>
  <si>
    <t>15.07.2023</t>
  </si>
  <si>
    <t>231210081735128</t>
  </si>
  <si>
    <t>ECO CUP</t>
  </si>
  <si>
    <t>1536623</t>
  </si>
  <si>
    <t>03.08.2023</t>
  </si>
  <si>
    <t>231210081790175</t>
  </si>
  <si>
    <t>Akfa</t>
  </si>
  <si>
    <t>1551813</t>
  </si>
  <si>
    <t>06.08.2023</t>
  </si>
  <si>
    <t>231210081802745</t>
  </si>
  <si>
    <t xml:space="preserve"> Double A</t>
  </si>
  <si>
    <t>1560565</t>
  </si>
  <si>
    <t>09.08.2023</t>
  </si>
  <si>
    <t>231210081807493</t>
  </si>
  <si>
    <t>1598097</t>
  </si>
  <si>
    <t>17.08.2023</t>
  </si>
  <si>
    <t>231210081839840</t>
  </si>
  <si>
    <t>1644056</t>
  </si>
  <si>
    <t>231210081889006</t>
  </si>
  <si>
    <t>STAPLES</t>
  </si>
  <si>
    <t>1644060</t>
  </si>
  <si>
    <t>231210081889022</t>
  </si>
  <si>
    <t>PAPERWORLD</t>
  </si>
  <si>
    <t>1644310</t>
  </si>
  <si>
    <t>231210081889054</t>
  </si>
  <si>
    <t>1665479</t>
  </si>
  <si>
    <t>09.09.2023</t>
  </si>
  <si>
    <t>231210081912228</t>
  </si>
  <si>
    <t xml:space="preserve">ООО Натурал </t>
  </si>
  <si>
    <t>1665493</t>
  </si>
  <si>
    <t>231210081912253</t>
  </si>
  <si>
    <t>Zewa Deluxe</t>
  </si>
  <si>
    <t>1665500</t>
  </si>
  <si>
    <t>231210081912267</t>
  </si>
  <si>
    <t>1665510</t>
  </si>
  <si>
    <t>231210081912237</t>
  </si>
  <si>
    <t>DOMESTOS</t>
  </si>
  <si>
    <t>1665516</t>
  </si>
  <si>
    <t>231210081912257</t>
  </si>
  <si>
    <t>Пемолюкс</t>
  </si>
  <si>
    <t>1665523</t>
  </si>
  <si>
    <t>231210081912244</t>
  </si>
  <si>
    <t>1680808</t>
  </si>
  <si>
    <t>14.09.2023</t>
  </si>
  <si>
    <t>231210081929449</t>
  </si>
  <si>
    <t>1536511</t>
  </si>
  <si>
    <t>231210081790106</t>
  </si>
  <si>
    <t>УЗБЕКИСТАН</t>
  </si>
  <si>
    <t>1452539</t>
  </si>
  <si>
    <t>231210081708977</t>
  </si>
  <si>
    <t>TASHKENT</t>
  </si>
  <si>
    <t>307785996</t>
  </si>
  <si>
    <t>1602045</t>
  </si>
  <si>
    <t>18.08.2023</t>
  </si>
  <si>
    <t>231210081844415</t>
  </si>
  <si>
    <t>Журналы</t>
  </si>
  <si>
    <t>307852525</t>
  </si>
  <si>
    <t>1676431</t>
  </si>
  <si>
    <t>231210081924671</t>
  </si>
  <si>
    <t>Услуга по печатанию журнала</t>
  </si>
  <si>
    <t>Россия</t>
  </si>
  <si>
    <t>1452521</t>
  </si>
  <si>
    <t>231210081708964</t>
  </si>
  <si>
    <t>308603801</t>
  </si>
  <si>
    <t>1498597</t>
  </si>
  <si>
    <t>231210081758547</t>
  </si>
  <si>
    <t>ROSSIYA</t>
  </si>
  <si>
    <t>308412572</t>
  </si>
  <si>
    <t>1598471</t>
  </si>
  <si>
    <t>231210081840293</t>
  </si>
  <si>
    <t>xitoy</t>
  </si>
  <si>
    <t>1545712</t>
  </si>
  <si>
    <t>05.08.2023</t>
  </si>
  <si>
    <t>231210081797277</t>
  </si>
  <si>
    <t>Коробка отбора мощности автомобиля</t>
  </si>
  <si>
    <t>Air Wik</t>
  </si>
  <si>
    <t>302142803</t>
  </si>
  <si>
    <t>1536635</t>
  </si>
  <si>
    <t>231210081790191</t>
  </si>
  <si>
    <t>корея</t>
  </si>
  <si>
    <t>1477071</t>
  </si>
  <si>
    <t>231210081735266</t>
  </si>
  <si>
    <t>КИТАЙ</t>
  </si>
  <si>
    <t>490660294</t>
  </si>
  <si>
    <t>1507639</t>
  </si>
  <si>
    <t>27.07.2023</t>
  </si>
  <si>
    <t>231210081767958</t>
  </si>
  <si>
    <t>Теннисная сетка</t>
  </si>
  <si>
    <t>309104076</t>
  </si>
  <si>
    <t>1647029</t>
  </si>
  <si>
    <t>05.09.2023</t>
  </si>
  <si>
    <t>231210081891845</t>
  </si>
  <si>
    <t>ТУРЦИЯ</t>
  </si>
  <si>
    <t>310098885</t>
  </si>
  <si>
    <t>1510299</t>
  </si>
  <si>
    <t>28.07.2023</t>
  </si>
  <si>
    <t>231210081767975</t>
  </si>
  <si>
    <t>Сетка затеняющая</t>
  </si>
  <si>
    <t>310291393</t>
  </si>
  <si>
    <t>1452550</t>
  </si>
  <si>
    <t>231210081708994</t>
  </si>
  <si>
    <t>узбекистон</t>
  </si>
  <si>
    <t>1452555</t>
  </si>
  <si>
    <t>231210081709000</t>
  </si>
  <si>
    <t xml:space="preserve"> P.I.T.</t>
  </si>
  <si>
    <t>309907334</t>
  </si>
  <si>
    <t>1672420</t>
  </si>
  <si>
    <t>231210081919554</t>
  </si>
  <si>
    <t>Триммер бензиновый</t>
  </si>
  <si>
    <t>XITOY</t>
  </si>
  <si>
    <t>310644768</t>
  </si>
  <si>
    <t>1545763</t>
  </si>
  <si>
    <t>231210081797280</t>
  </si>
  <si>
    <t>Принтер чековый</t>
  </si>
  <si>
    <t>310677172</t>
  </si>
  <si>
    <t>1602012</t>
  </si>
  <si>
    <t>231210081844392</t>
  </si>
  <si>
    <t>Изделия для иллюминационного оформления</t>
  </si>
  <si>
    <t>YATT BOBORAIMOV ABDULAZIZ KOSIM O‘G‘LI</t>
  </si>
  <si>
    <t>1618282</t>
  </si>
  <si>
    <t>231210081863089</t>
  </si>
  <si>
    <t>Услуга по чистке фасадов</t>
  </si>
  <si>
    <t xml:space="preserve"> MARS SMART SALE MCHJ</t>
  </si>
  <si>
    <t>307314860</t>
  </si>
  <si>
    <t>1576442</t>
  </si>
  <si>
    <t>12.08.2023 09:58:04</t>
  </si>
  <si>
    <t>231210081821325</t>
  </si>
  <si>
    <t>1451740</t>
  </si>
  <si>
    <t>07.07.2023 17:19:34</t>
  </si>
  <si>
    <t>231210081708119</t>
  </si>
  <si>
    <t>1681233</t>
  </si>
  <si>
    <t>15.09.2023 09:09:00</t>
  </si>
  <si>
    <t>231210081929949</t>
  </si>
  <si>
    <t>1576448</t>
  </si>
  <si>
    <t>12.08.2023 09:58:08</t>
  </si>
  <si>
    <t>231210081821331</t>
  </si>
  <si>
    <t>1608339</t>
  </si>
  <si>
    <t>20.08.2023 15:42:20</t>
  </si>
  <si>
    <t>231210081852437</t>
  </si>
  <si>
    <t>НАМАНГАН ЭТМ МЧЖ</t>
  </si>
  <si>
    <t>201235040</t>
  </si>
  <si>
    <t>1572266</t>
  </si>
  <si>
    <t>11.08.2023 12:12:02</t>
  </si>
  <si>
    <t>231210081817899</t>
  </si>
  <si>
    <t>ASADBEK AZIZBEK SAVDO МЧЖ</t>
  </si>
  <si>
    <t>304705867</t>
  </si>
  <si>
    <t>1599003</t>
  </si>
  <si>
    <t>18.08.2023 10:20:45</t>
  </si>
  <si>
    <t>231210081840891</t>
  </si>
  <si>
    <t>1453335</t>
  </si>
  <si>
    <t>08.07.2023 10:33:52</t>
  </si>
  <si>
    <t>231210081709909</t>
  </si>
  <si>
    <t>1453361</t>
  </si>
  <si>
    <t>08.07.2023 10:34:14</t>
  </si>
  <si>
    <t>231210081709935</t>
  </si>
  <si>
    <t>1453387</t>
  </si>
  <si>
    <t>08.07.2023 10:34:34</t>
  </si>
  <si>
    <t>231210081709899</t>
  </si>
  <si>
    <t>1453391</t>
  </si>
  <si>
    <t>08.07.2023 10:34:35</t>
  </si>
  <si>
    <t>231210081709923</t>
  </si>
  <si>
    <t>1453398</t>
  </si>
  <si>
    <t>08.07.2023 10:34:41</t>
  </si>
  <si>
    <t>231210081709869</t>
  </si>
  <si>
    <t>1453403</t>
  </si>
  <si>
    <t>08.07.2023 10:34:44</t>
  </si>
  <si>
    <t>231210081709916</t>
  </si>
  <si>
    <t>1551002</t>
  </si>
  <si>
    <t>06.08.2023 10:43:23</t>
  </si>
  <si>
    <t>231210081802001</t>
  </si>
  <si>
    <t>1551088</t>
  </si>
  <si>
    <t>06.08.2023 10:58:22</t>
  </si>
  <si>
    <t>231210081802095</t>
  </si>
  <si>
    <t>1551089</t>
  </si>
  <si>
    <t>231210081802101</t>
  </si>
  <si>
    <t>1551111</t>
  </si>
  <si>
    <t>06.08.2023 10:58:41</t>
  </si>
  <si>
    <t>231210081802066</t>
  </si>
  <si>
    <t>1551168</t>
  </si>
  <si>
    <t>06.08.2023 10:59:27</t>
  </si>
  <si>
    <t>231210081802080</t>
  </si>
  <si>
    <t>1551187</t>
  </si>
  <si>
    <t>06.08.2023 11:13:09</t>
  </si>
  <si>
    <t>231210081802126</t>
  </si>
  <si>
    <t>1673745</t>
  </si>
  <si>
    <t>13.09.2023 12:09:39</t>
  </si>
  <si>
    <t>231210081921226</t>
  </si>
  <si>
    <t>1673767</t>
  </si>
  <si>
    <t>13.09.2023 12:12:18</t>
  </si>
  <si>
    <t>231210081921233</t>
  </si>
  <si>
    <t>1673790</t>
  </si>
  <si>
    <t>13.09.2023 12:19:47</t>
  </si>
  <si>
    <t>231210081921254</t>
  </si>
  <si>
    <t>1673808</t>
  </si>
  <si>
    <t>13.09.2023 12:20:22</t>
  </si>
  <si>
    <t>231210081921241</t>
  </si>
  <si>
    <t>1696240</t>
  </si>
  <si>
    <t>20.09.2023 14:50:56</t>
  </si>
  <si>
    <t>231210081946991</t>
  </si>
  <si>
    <t>1673792</t>
  </si>
  <si>
    <t>13.09.2023 12:19:50</t>
  </si>
  <si>
    <t>231210081921270</t>
  </si>
  <si>
    <t>1685512</t>
  </si>
  <si>
    <t>16.09.2023 09:49:06</t>
  </si>
  <si>
    <t>231210081935031</t>
  </si>
  <si>
    <t>"TO`RAQO`RG`ON UCHQUN ALANGA SERVIS" MCHJ</t>
  </si>
  <si>
    <t>306201869</t>
  </si>
  <si>
    <t>1600699</t>
  </si>
  <si>
    <t>18.08.2023 15:20:05</t>
  </si>
  <si>
    <t>231210081842803</t>
  </si>
  <si>
    <t>1711120</t>
  </si>
  <si>
    <t>24.09.2023 15:35:52</t>
  </si>
  <si>
    <t>231210081965146</t>
  </si>
  <si>
    <t>1711121</t>
  </si>
  <si>
    <t>231210081965149</t>
  </si>
  <si>
    <t>1494074</t>
  </si>
  <si>
    <t>21.07.2023 16:16:03</t>
  </si>
  <si>
    <t>231210081749127</t>
  </si>
  <si>
    <t>1653288</t>
  </si>
  <si>
    <t>06.09.2023 19:10:10</t>
  </si>
  <si>
    <t>231210081898399</t>
  </si>
  <si>
    <t>1451680</t>
  </si>
  <si>
    <t>07.07.2023 17:18:38</t>
  </si>
  <si>
    <t>231210081708092</t>
  </si>
  <si>
    <t>Услуга по установке телефонной линии</t>
  </si>
  <si>
    <t>1487269</t>
  </si>
  <si>
    <t>19.07.2023 18:28:01</t>
  </si>
  <si>
    <t>231210081745691</t>
  </si>
  <si>
    <t>Установка компьютерных сетей</t>
  </si>
  <si>
    <t>ООО CHUST JAHONGIRMIRZO</t>
  </si>
  <si>
    <t>308409005</t>
  </si>
  <si>
    <t>1488479</t>
  </si>
  <si>
    <t>20.07.2023 10:15:03</t>
  </si>
  <si>
    <t>231210081746980</t>
  </si>
  <si>
    <t>Кабель оптический</t>
  </si>
  <si>
    <t>1660704</t>
  </si>
  <si>
    <t>08.09.2023 16:50:08</t>
  </si>
  <si>
    <t>231210081906392</t>
  </si>
  <si>
    <t>1551232</t>
  </si>
  <si>
    <t>06.08.2023 11:13:44</t>
  </si>
  <si>
    <t>231210081802190</t>
  </si>
  <si>
    <t>1544357</t>
  </si>
  <si>
    <t>04.08.2023 19:28:06</t>
  </si>
  <si>
    <t>231210081796668</t>
  </si>
  <si>
    <t xml:space="preserve">ЯТТ ДАВЛАТАЛИЕВ АБДУМУМИН </t>
  </si>
  <si>
    <t>1479040</t>
  </si>
  <si>
    <t>16.07.2023 10:36:13</t>
  </si>
  <si>
    <t>231210081737527</t>
  </si>
  <si>
    <t>YATT Vafoqulov Shuxrat Tuymurodovich</t>
  </si>
  <si>
    <t>1598998</t>
  </si>
  <si>
    <t>18.08.2023 10:20:36</t>
  </si>
  <si>
    <t>231210081840884</t>
  </si>
  <si>
    <t>Огнетушитель</t>
  </si>
  <si>
    <t>YAGONA-OLMOS MCHJ</t>
  </si>
  <si>
    <t>310575481</t>
  </si>
  <si>
    <t>1496966</t>
  </si>
  <si>
    <t>22.07.2023 14:43:35</t>
  </si>
  <si>
    <t>231210081756638</t>
  </si>
  <si>
    <t>SALE ONLINE MCHJ</t>
  </si>
  <si>
    <t>310546493</t>
  </si>
  <si>
    <t>1447174</t>
  </si>
  <si>
    <t>06.07.2023 16:33:27</t>
  </si>
  <si>
    <t>231210081703145</t>
  </si>
  <si>
    <t>Воздуходувка</t>
  </si>
  <si>
    <t>1453306</t>
  </si>
  <si>
    <t>08.07.2023 10:33:29</t>
  </si>
  <si>
    <t>231210081709950</t>
  </si>
  <si>
    <t>TECHSHOP AND SERVIS MCHJ</t>
  </si>
  <si>
    <t>310617547</t>
  </si>
  <si>
    <t>1550428</t>
  </si>
  <si>
    <t>06.08.2023 08:58:31</t>
  </si>
  <si>
    <t>231210081801312</t>
  </si>
  <si>
    <t>Кабель силовой с алюминиевой жилой на напряжение до 1 кВ</t>
  </si>
  <si>
    <t>STORE KING MCHJ</t>
  </si>
  <si>
    <t>310675982</t>
  </si>
  <si>
    <t>1628657</t>
  </si>
  <si>
    <t>27.08.2023 10:28:27</t>
  </si>
  <si>
    <t>231210081874938</t>
  </si>
  <si>
    <t>1667758</t>
  </si>
  <si>
    <t>10.09.2023 14:34:10</t>
  </si>
  <si>
    <t>231210081915065</t>
  </si>
  <si>
    <t>ONLY WINNERS MCHJ</t>
  </si>
  <si>
    <t>310675800</t>
  </si>
  <si>
    <t>1700368</t>
  </si>
  <si>
    <t>21.09.2023 16:42:59</t>
  </si>
  <si>
    <t>231210081951957</t>
  </si>
  <si>
    <t>MUSAFFO TADBIRKOR MCHJ</t>
  </si>
  <si>
    <t>310744840</t>
  </si>
  <si>
    <t>1673815</t>
  </si>
  <si>
    <t>13.09.2023 12:20:39</t>
  </si>
  <si>
    <t>231210081921320</t>
  </si>
  <si>
    <t>1673817</t>
  </si>
  <si>
    <t>13.09.2023 12:20:52</t>
  </si>
  <si>
    <t>231210081921328</t>
  </si>
  <si>
    <t>1673830</t>
  </si>
  <si>
    <t>13.09.2023 12:21:09</t>
  </si>
  <si>
    <t>231210081921278</t>
  </si>
  <si>
    <t>1673893</t>
  </si>
  <si>
    <t>13.09.2023 12:24:02</t>
  </si>
  <si>
    <t>231210081921293</t>
  </si>
  <si>
    <t>BEGZODBEK OMINA BARAKA MCHJ</t>
  </si>
  <si>
    <t xml:space="preserve">206156999	</t>
  </si>
  <si>
    <t>AURUM PRODEST MCHJ</t>
  </si>
  <si>
    <t>Videokuzatuv tizimlarini ta'mirlash va texnik xizmat ko‘rsatish</t>
  </si>
  <si>
    <t>Kuchlanish stabilizatori</t>
  </si>
  <si>
    <t>Klishe</t>
  </si>
  <si>
    <t>MIRALIEV JA'FARALI TURSUNALI O'G'LI</t>
  </si>
  <si>
    <t>Kompyuterlar va ofis texnikasiga texnik xizmat ko‘rsatish</t>
  </si>
  <si>
    <t>Transport vositalari nosozliklarini bartaraf etish</t>
  </si>
  <si>
    <t>"NOOR-DIZAYN" mas`uliyati cheklangan jamiyati</t>
  </si>
  <si>
    <t>Polimer materiallardan ishlangan katta hajmli harflar</t>
  </si>
  <si>
    <t>Bosma mahsulot</t>
  </si>
  <si>
    <t>Metall osma shift</t>
  </si>
  <si>
    <t>Monoblok</t>
  </si>
  <si>
    <t>ZERO AND ONE XK</t>
  </si>
  <si>
    <t>Benzinli trimmer</t>
  </si>
  <si>
    <t>SARVAR BUNYOD SERVIS</t>
  </si>
  <si>
    <t>Tomni kapital ta'mirdan chiqarish ishi</t>
  </si>
  <si>
    <t>Xamidov Shaxzod Farxodovich YaTT</t>
  </si>
  <si>
    <t>32911985260024</t>
  </si>
  <si>
    <t>сум</t>
  </si>
  <si>
    <t xml:space="preserve">SHOP LOT :1709518 </t>
  </si>
  <si>
    <t>00668 За Текстиль и изделия текстильные, договор №1453110 от 08.07.2023 от ИНН: 201055108(TURON BANK АТБ) xarid.uzex.uz (Электронный магазин)</t>
  </si>
  <si>
    <t xml:space="preserve">SHOP LOT :1708571 </t>
  </si>
  <si>
    <t>00668 За Бумага и изделия из бумаги, договор №1452182 от 07.07.2023 от ИНН: 201055108(TURON BANK АТБ) xarid.uzex.uz (Электронный магазин)</t>
  </si>
  <si>
    <t xml:space="preserve">SHOP LOT :1708536 </t>
  </si>
  <si>
    <t>00668 За Вещества химические и продукты химические, договор №1452105 от 07.07.2023 от ИНН: 201055108(TURON BANK АТБ) xarid.uzex.uz (Электронный магазин)</t>
  </si>
  <si>
    <t xml:space="preserve">SHOP LOT :1714961 </t>
  </si>
  <si>
    <t>00668 За Бумага и изделия из бумаги, договор №1457577 от 09.07.2023 от ИНН: 201055108(TURON BANK АТБ) xarid.uzex.uz (Электронный магазин)</t>
  </si>
  <si>
    <t xml:space="preserve">SHOP LOT :1714951 </t>
  </si>
  <si>
    <t>00668 За Продукты минеральные неметаллические прочие, договор №1457562 от 09.07.2023 от ИНН: 201055108(TURON BANK АТБ) xarid.uzex.uz (Электронный магазин)</t>
  </si>
  <si>
    <t xml:space="preserve">SHOP LOT :1708588 </t>
  </si>
  <si>
    <t>00668 За Изделия готовые прочие, договор №1452141 от 07.07.2023 от ИНН: 201055108(TURON BANK АТБ) xarid.uzex.uz (Электронный магазин)</t>
  </si>
  <si>
    <t>ЧП LEADER ALISHER</t>
  </si>
  <si>
    <t xml:space="preserve">SHOP LOT :1709571 </t>
  </si>
  <si>
    <t>00668 За Текстиль и изделия текстильные, договор №1453024 от 08.07.2023 от ИНН: 201055108(TURON BANK АТБ) xarid.uzex.uz (Электронный магазин)</t>
  </si>
  <si>
    <t xml:space="preserve">SHOP LOT :1745639 </t>
  </si>
  <si>
    <t>00668 За Бумага и изделия из бумаги, договор №1487155 от 19.07.2023 от ИНН: 201055108(TURON BANK АТБ) xarid.uzex.uz (Электронный магазин)</t>
  </si>
  <si>
    <t xml:space="preserve">SHOP LOT :1745708 </t>
  </si>
  <si>
    <t>00668 За Услуги по ремонту компьютеров, предметов личного потр , договор №1491825 от 21.07.2023 от ИНН: 201055108(TURON BANK АТБ) xarid.uzex.uz (Электронный магазин)</t>
  </si>
  <si>
    <t>BUXORO KITOB OLAMI MЧЖ</t>
  </si>
  <si>
    <t xml:space="preserve">SHOP LOT :1795059 </t>
  </si>
  <si>
    <t>00668 За Услуги издательские, договор №1542707 от 04.08.2023 от ИНН: 201055108(TURON BANK АТБ) xarid.uzex.uz (Электронный магазин)</t>
  </si>
  <si>
    <t>ООО RAVSHANJON SHAXRIYOR OMAD</t>
  </si>
  <si>
    <t xml:space="preserve">SHOP LOT :1822372 </t>
  </si>
  <si>
    <t>00668 За Оборудование компьютерное, электронное и оптическое, договор №1577406 от 12.08.2023 от ИНН: 201055108(TURON BANK АТБ) xarid.uzex.uz (Электронный магазин)</t>
  </si>
  <si>
    <t xml:space="preserve">SHOP LOT :1816479 </t>
  </si>
  <si>
    <t>00668 За Бумага и изделия из бумаги, договор №1570858 от 11.08.2023 от ИНН: 201055108(TURON BANK АТБ) xarid.uzex.uz (Электронный магазин)</t>
  </si>
  <si>
    <t xml:space="preserve">SHOP LOT :1816468 </t>
  </si>
  <si>
    <t>00668 За Текстиль и изделия текстильные, договор №1570850 от 11.08.2023 от ИНН: 201055108(TURON BANK АТБ) xarid.uzex.uz (Электронный магазин)</t>
  </si>
  <si>
    <t xml:space="preserve">SHOP LOT :1816523 </t>
  </si>
  <si>
    <t>00668 За Оборудование электрическое, договор №1570888 от 11.08.2023 от ИНН: 201055108(TURON BANK АТБ) xarid.uzex.uz (Электронный магазин)</t>
  </si>
  <si>
    <t xml:space="preserve">SHOP LOT :1816446 </t>
  </si>
  <si>
    <t>00668 За Бумага и изделия из бумаги, договор №1570800 от 11.08.2023 от ИНН: 201055108(TURON BANK АТБ) xarid.uzex.uz (Электронный магазин)</t>
  </si>
  <si>
    <t>YaTT ISOKOVA MUKADDAMJON NABIJONOVNA</t>
  </si>
  <si>
    <t xml:space="preserve">SHOP LOT :1814594 </t>
  </si>
  <si>
    <t>00668 За Оборудование компьютерное, электронное и оптическое, договор №1568219 от 10.08.2023 от ИНН: 201055108(TURON BANK АТБ) xarid.uzex.uz (Электронный магазин)</t>
  </si>
  <si>
    <t>ЧП ECO CLEANING SERVIS</t>
  </si>
  <si>
    <t xml:space="preserve">SHOP LOT :1849071 </t>
  </si>
  <si>
    <t>00668 За Услуги по обслуживанию зданий и территорий, договор №1605090 от 19.08.2023 от ИНН: 201055108(TURON BANK АТБ) xarid.uzex.uz (Электронный магазин)</t>
  </si>
  <si>
    <t xml:space="preserve">SHOP LOT :1831706 </t>
  </si>
  <si>
    <t>00668 За Бумага и изделия из бумаги, договор №1590803 от 16.08.2023 от ИНН: 201055108(TURON BANK АТБ) xarid.uzex.uz (Электронный магазин)</t>
  </si>
  <si>
    <t xml:space="preserve">SHOP LOT :1844531 </t>
  </si>
  <si>
    <t>00668 За Услуги в области административного, хозяйственного и  , договор №1602113 от 18.08.2023 от ИНН: 201055108(TURON BANK АТБ) xarid.uzex.uz (Электронный магазин)</t>
  </si>
  <si>
    <t xml:space="preserve">SHOP LOT :1844521 </t>
  </si>
  <si>
    <t>00668 За Бумага и изделия из бумаги, договор №1602111 от 18.08.2023 от ИНН: 201055108(TURON BANK АТБ) xarid.uzex.uz (Электронный магазин)</t>
  </si>
  <si>
    <t xml:space="preserve">SHOP LOT :1859163 </t>
  </si>
  <si>
    <t>00668 За Услуги по ремонту компьютеров, предметов личного потр , договор №1619105 от 24.08.2023 от ИНН: 201055108(TURON BANK АТБ) xarid.uzex.uz (Электронный магазин)</t>
  </si>
  <si>
    <t xml:space="preserve">SHOP LOT :1859160 </t>
  </si>
  <si>
    <t>00668 За Услуги по ремонту компьютеров, предметов личного потр , договор №1614921 от 23.08.2023 от ИНН: 201055108(TURON BANK АТБ) xarid.uzex.uz (Электронный магазин)</t>
  </si>
  <si>
    <t xml:space="preserve">SHOP LOT :1859158 </t>
  </si>
  <si>
    <t>00668 За Услуги по ремонту компьютеров, предметов личного потр , договор №1614919 от 23.08.2023 от ИНН: 201055108(TURON BANK АТБ) xarid.uzex.uz (Электронный магазин)</t>
  </si>
  <si>
    <t>"SARMAX PET INVEST" MChJ</t>
  </si>
  <si>
    <t xml:space="preserve">SHOP LOT :1849091 </t>
  </si>
  <si>
    <t>00668 За Напитки, договор №1605106 от 19.08.2023 от ИНН: 201055108(TURON BANK АТБ) xarid.uzex.uz (Электронный магазин)</t>
  </si>
  <si>
    <t>"JURNALIST PLYUS" masuliyati cheklangan jamiyati</t>
  </si>
  <si>
    <t xml:space="preserve">SHOP LOT :1916130 </t>
  </si>
  <si>
    <t>00668 За Изделия готовые прочие, договор №1668589 от 10.09.2023 от ИНН: 201055108(TURON BANK АТБ) xarid.uzex.uz (Электронный магазин)</t>
  </si>
  <si>
    <t>SAMIZUBAYR I KO XK</t>
  </si>
  <si>
    <t xml:space="preserve">SHOP LOT :1905747 </t>
  </si>
  <si>
    <t>00668 За Оборудование электрическое, договор №1660068 от 08.09.2023 от ИНН: 201055108(TURON BANK АТБ) xarid.uzex.uz (Электронный магазин)</t>
  </si>
  <si>
    <t>Umumtexnika Ulgurji Savdo MChJ</t>
  </si>
  <si>
    <t xml:space="preserve">SHOP LOT :1916202 </t>
  </si>
  <si>
    <t>00668 За Оборудование компьютерное, электронное и оптическое, договор №1668551 от 10.09.2023 от ИНН: 201055108(TURON BANK АТБ) xarid.uzex.uz (Электронный магазин)</t>
  </si>
  <si>
    <t xml:space="preserve">SHOP LOT :1905712 </t>
  </si>
  <si>
    <t>00668 За Бумага и изделия из бумаги, договор №1660037 от 08.09.2023 от ИНН: 201055108(TURON BANK АТБ) xarid.uzex.uz (Электронный магазин)</t>
  </si>
  <si>
    <t xml:space="preserve">SHOP LOT :1905801 </t>
  </si>
  <si>
    <t>00668 За Бумага и изделия из бумаги, договор №1660190 от 08.09.2023 от ИНН: 201055108(TURON BANK АТБ) xarid.uzex.uz (Электронный магазин)</t>
  </si>
  <si>
    <t xml:space="preserve">SHOP LOT :1926323 </t>
  </si>
  <si>
    <t>00668 За Услуги по операциям с недвижимым имуществом, договор №1677975 от 14.09.2023 от ИНН: 201055108(TURON BANK АТБ) xarid.uzex.uz (Электронный магазин)</t>
  </si>
  <si>
    <t xml:space="preserve">SHOP LOT :1905601 </t>
  </si>
  <si>
    <t>00668 За Изделия металлические готовые, кроме машин и оборудов , договор №1659963 от 08.09.2023 от ИНН: 201055108(TURON BANK АТБ) xarid.uzex.uz (Электронный магазин)</t>
  </si>
  <si>
    <t>ООО "Ботирбек Мизроб Нозима"</t>
  </si>
  <si>
    <t xml:space="preserve">SHOP LOT :1927592 </t>
  </si>
  <si>
    <t>00668 За Услуги по ремонту и монтажу машин и оборудования, договор №1679177 от 14.09.2023 от ИНН: 201055108(TURON BANK АТБ) xarid.uzex.uz (Электронный магазин)</t>
  </si>
  <si>
    <t xml:space="preserve">SHOP LOT :1951340 </t>
  </si>
  <si>
    <t>00668 За Услуги по ремонту компьютеров, предметов личного потр , договор №1699818 от 21.09.2023 от ИНН: 201055108(TURON BANK АТБ) xarid.uzex.uz (Электронный магазин)</t>
  </si>
  <si>
    <t xml:space="preserve">SHOP LOT :1951333 </t>
  </si>
  <si>
    <t>00668 За Услуги по ремонту компьютеров, предметов личного потр , договор №1699816 от 21.09.2023 от ИНН: 201055108(TURON BANK АТБ) xarid.uzex.uz (Электронный магазин)</t>
  </si>
  <si>
    <t xml:space="preserve">SHOP LOT :1930445 </t>
  </si>
  <si>
    <t>00668 За Услуги по ремонту компьютеров, предметов личного потр , договор №1684061 от 15.09.2023 от ИНН: 201055108(TURON BANK АТБ) xarid.uzex.uz (Электронный магазин)</t>
  </si>
  <si>
    <t>ORIENT VALUATION GROUP</t>
  </si>
  <si>
    <t>231210081962734</t>
  </si>
  <si>
    <t>231210081917375</t>
  </si>
  <si>
    <t>ООО AZIZBEK KANS-WORLD</t>
  </si>
  <si>
    <t>231210081914652</t>
  </si>
  <si>
    <t>Лента для ЭКГ (термобумага)</t>
  </si>
  <si>
    <t>231210081917421</t>
  </si>
  <si>
    <t>Средство для очистки металлических поверхностей от загрязнений</t>
  </si>
  <si>
    <t>231210081917426</t>
  </si>
  <si>
    <t>Резинка для денег</t>
  </si>
  <si>
    <t>YTT BAZARBAYEVA GULHAYYO TOXIR - QIZI</t>
  </si>
  <si>
    <t>43107942920036</t>
  </si>
  <si>
    <t>231210081917394</t>
  </si>
  <si>
    <t>ELEKTR ENERGY TRADE MCHJ</t>
  </si>
  <si>
    <t>231210081917370</t>
  </si>
  <si>
    <t>ООО LUDEM MUHR</t>
  </si>
  <si>
    <t>231210081917343</t>
  </si>
  <si>
    <t>Средство для удаления пятен</t>
  </si>
  <si>
    <t>DIAS MEGA BEST MCHJ</t>
  </si>
  <si>
    <t>231210081917282</t>
  </si>
  <si>
    <t>231210081917228</t>
  </si>
  <si>
    <t>YETTI PLYUS YETTI MCHJ</t>
  </si>
  <si>
    <t>231210081917256</t>
  </si>
  <si>
    <t>Марля медицинская</t>
  </si>
  <si>
    <t>ЧП Степанов Г.В,</t>
  </si>
  <si>
    <t>231210081917121</t>
  </si>
  <si>
    <t>231210081910616</t>
  </si>
  <si>
    <t>231210081875365</t>
  </si>
  <si>
    <t>Услуга по уходу за декоративными цветами</t>
  </si>
  <si>
    <t>YUNUSOVA NILUFAR ABDURAXMANOVNA ЯККА ТАРТИБДАГИ ТАДБИРКОР</t>
  </si>
  <si>
    <t>231210081850860</t>
  </si>
  <si>
    <t>Услуга по установке баннера</t>
  </si>
  <si>
    <t>PROSECURITY XK</t>
  </si>
  <si>
    <t>231210081822069</t>
  </si>
  <si>
    <t>231210081820256</t>
  </si>
  <si>
    <t>231210081783456</t>
  </si>
  <si>
    <t>231210081783304</t>
  </si>
  <si>
    <t>231210081783255</t>
  </si>
  <si>
    <t>231210081757055</t>
  </si>
  <si>
    <t>Услуга посреднические при оценке нежилого недвижимого имущества за вознаграждение или на договорной основе</t>
  </si>
  <si>
    <t>Abdusamatov Ikromjon Ilhomovich</t>
  </si>
  <si>
    <t>32711996080017</t>
  </si>
  <si>
    <t>231210081735536</t>
  </si>
  <si>
    <t>ЯТТ UMAROV TEMUR OLIMJONOVICH</t>
  </si>
  <si>
    <t>231210081714730</t>
  </si>
  <si>
    <t>Ятт Тошмаматов Юсуф</t>
  </si>
  <si>
    <t>231210081713469</t>
  </si>
  <si>
    <t>231210081713427</t>
  </si>
  <si>
    <t>231210081713362</t>
  </si>
  <si>
    <t>Журнал учета</t>
  </si>
  <si>
    <t>231210081713344</t>
  </si>
  <si>
    <t>231210081713322</t>
  </si>
  <si>
    <t>231210081713313</t>
  </si>
  <si>
    <t>GERMINATION MCHJ</t>
  </si>
  <si>
    <t>231210081713445</t>
  </si>
  <si>
    <t>231210081713394</t>
  </si>
  <si>
    <t>231210081707737</t>
  </si>
  <si>
    <t>1492641</t>
  </si>
  <si>
    <t>21.07.2023 11:27:34</t>
  </si>
  <si>
    <t>231210081749604</t>
  </si>
  <si>
    <t>Magic Plast Invest MCHJ</t>
  </si>
  <si>
    <t>1492643</t>
  </si>
  <si>
    <t>21.07.2023 11:27:43</t>
  </si>
  <si>
    <t>231210081749615</t>
  </si>
  <si>
    <t>1492651</t>
  </si>
  <si>
    <t>21.07.2023 11:27:51</t>
  </si>
  <si>
    <t>231210081749618</t>
  </si>
  <si>
    <t>1492658</t>
  </si>
  <si>
    <t>21.07.2023 11:27:59</t>
  </si>
  <si>
    <t>231210081749622</t>
  </si>
  <si>
    <t>1492666</t>
  </si>
  <si>
    <t>21.07.2023 11:28:07</t>
  </si>
  <si>
    <t>231210081749627</t>
  </si>
  <si>
    <t>1492673</t>
  </si>
  <si>
    <t>21.07.2023 11:28:16</t>
  </si>
  <si>
    <t>231210081749633</t>
  </si>
  <si>
    <t>1492679</t>
  </si>
  <si>
    <t>21.07.2023 11:28:24</t>
  </si>
  <si>
    <t>231210081749637</t>
  </si>
  <si>
    <t>1492687</t>
  </si>
  <si>
    <t>21.07.2023 11:28:33</t>
  </si>
  <si>
    <t>231210081749650</t>
  </si>
  <si>
    <t>Transparent quality trade OOO</t>
  </si>
  <si>
    <t>1492695</t>
  </si>
  <si>
    <t>21.07.2023 11:28:41</t>
  </si>
  <si>
    <t>231210081749644</t>
  </si>
  <si>
    <t>1492709</t>
  </si>
  <si>
    <t>21.07.2023 11:28:50</t>
  </si>
  <si>
    <t>231210081749652</t>
  </si>
  <si>
    <t>1492716</t>
  </si>
  <si>
    <t>21.07.2023 11:28:58</t>
  </si>
  <si>
    <t>231210081749665</t>
  </si>
  <si>
    <t>1689724</t>
  </si>
  <si>
    <t>17.09.2023 11:19:56</t>
  </si>
  <si>
    <t>231210081940169</t>
  </si>
  <si>
    <t>1689769</t>
  </si>
  <si>
    <t>17.09.2023 11:34:12</t>
  </si>
  <si>
    <t>231210081940197</t>
  </si>
  <si>
    <t>1689783</t>
  </si>
  <si>
    <t>17.09.2023 11:34:24</t>
  </si>
  <si>
    <t>231210081940216</t>
  </si>
  <si>
    <t>1689789</t>
  </si>
  <si>
    <t>17.09.2023 11:34:27</t>
  </si>
  <si>
    <t>231210081940222</t>
  </si>
  <si>
    <t>Жиззах Принт МЧЖ</t>
  </si>
  <si>
    <t>1693507</t>
  </si>
  <si>
    <t>18.09.2023 14:18:39</t>
  </si>
  <si>
    <t>231210081944192</t>
  </si>
  <si>
    <t>1704615</t>
  </si>
  <si>
    <t>22.09.2023 17:59:07</t>
  </si>
  <si>
    <t>231210081957004</t>
  </si>
  <si>
    <t>1704708</t>
  </si>
  <si>
    <t>22.09.2023 18:00:53</t>
  </si>
  <si>
    <t>231210081957142</t>
  </si>
  <si>
    <t>ООО RASTR PLYUS PRINT!</t>
  </si>
  <si>
    <t>1492639</t>
  </si>
  <si>
    <t>21.07.2023 11:26:39</t>
  </si>
  <si>
    <t>231210081749674</t>
  </si>
  <si>
    <t>1689797</t>
  </si>
  <si>
    <t>17.09.2023 11:34:35</t>
  </si>
  <si>
    <t>231210081940231</t>
  </si>
  <si>
    <t>1704582</t>
  </si>
  <si>
    <t>22.09.2023 17:58:30</t>
  </si>
  <si>
    <t>231210081956964</t>
  </si>
  <si>
    <t>1704587</t>
  </si>
  <si>
    <t>22.09.2023 17:58:34</t>
  </si>
  <si>
    <t>231210081956970</t>
  </si>
  <si>
    <t>1601955</t>
  </si>
  <si>
    <t>18.08.2023 18:05:20</t>
  </si>
  <si>
    <t>231210081839671</t>
  </si>
  <si>
    <t>ООО "Carat Consult"</t>
  </si>
  <si>
    <t>303573091</t>
  </si>
  <si>
    <t>1640452</t>
  </si>
  <si>
    <t>31.08.2023 18:09:47</t>
  </si>
  <si>
    <t>231210081887617</t>
  </si>
  <si>
    <t>1627011</t>
  </si>
  <si>
    <t>26.08.2023 16:13:15</t>
  </si>
  <si>
    <t>231210081873066</t>
  </si>
  <si>
    <t>1627014</t>
  </si>
  <si>
    <t>26.08.2023 16:13:17</t>
  </si>
  <si>
    <t>231210081873071</t>
  </si>
  <si>
    <t>1627016</t>
  </si>
  <si>
    <t>26.08.2023 16:13:18</t>
  </si>
  <si>
    <t>231210081873073</t>
  </si>
  <si>
    <t>1627018</t>
  </si>
  <si>
    <t>231210081873075</t>
  </si>
  <si>
    <t>OOO "HUMOYUN SERVIS SYSTEM"</t>
  </si>
  <si>
    <t>1680221</t>
  </si>
  <si>
    <t>14.09.2023 17:09:03</t>
  </si>
  <si>
    <t>231210081928863</t>
  </si>
  <si>
    <t>Услуга по техническому обслуживанию комплексов безопасности</t>
  </si>
  <si>
    <t>1467207</t>
  </si>
  <si>
    <t>13.07.2023 09:20:52</t>
  </si>
  <si>
    <t>231210081724325</t>
  </si>
  <si>
    <t>ЯТТ Исаев садриддин Алайбатович</t>
  </si>
  <si>
    <t>1467220</t>
  </si>
  <si>
    <t>13.07.2023 09:21:07</t>
  </si>
  <si>
    <t>231210081724342</t>
  </si>
  <si>
    <t>1467227</t>
  </si>
  <si>
    <t>13.07.2023 09:21:15</t>
  </si>
  <si>
    <t>231210081724350</t>
  </si>
  <si>
    <t>1694570</t>
  </si>
  <si>
    <t>20.09.2023 08:03:32</t>
  </si>
  <si>
    <t>231210081944880</t>
  </si>
  <si>
    <t>1694572</t>
  </si>
  <si>
    <t>20.09.2023 08:18:33</t>
  </si>
  <si>
    <t>231210081944881</t>
  </si>
  <si>
    <t xml:space="preserve"> Narkuziyev Ural Sheratovich</t>
  </si>
  <si>
    <t>1490845</t>
  </si>
  <si>
    <t>20.07.2023 17:42:45</t>
  </si>
  <si>
    <t>231210081749736</t>
  </si>
  <si>
    <t>Sheratova Hayotxon Ural qiz</t>
  </si>
  <si>
    <t>1490776</t>
  </si>
  <si>
    <t>20.07.2023 17:27:41</t>
  </si>
  <si>
    <t>231210081749690</t>
  </si>
  <si>
    <t>1490790</t>
  </si>
  <si>
    <t>20.07.2023 17:27:55</t>
  </si>
  <si>
    <t>231210081749725</t>
  </si>
  <si>
    <t>1490831</t>
  </si>
  <si>
    <t>20.07.2023 17:28:44</t>
  </si>
  <si>
    <t>231210081749669</t>
  </si>
  <si>
    <t>310714735</t>
  </si>
  <si>
    <t>1704706</t>
  </si>
  <si>
    <t>22.09.2023 18:00:50</t>
  </si>
  <si>
    <t>231210081957139</t>
  </si>
  <si>
    <t>310684544</t>
  </si>
  <si>
    <t>1574774</t>
  </si>
  <si>
    <t>11.08.2023 18:26:00</t>
  </si>
  <si>
    <t>231210081820351</t>
  </si>
  <si>
    <t>1574782</t>
  </si>
  <si>
    <t>11.08.2023 18:26:05</t>
  </si>
  <si>
    <t>231210081820361</t>
  </si>
  <si>
    <t>1574785</t>
  </si>
  <si>
    <t>11.08.2023 18:26:06</t>
  </si>
  <si>
    <t>231210081820364</t>
  </si>
  <si>
    <t>1688614</t>
  </si>
  <si>
    <t>16.09.2023 19:03:27</t>
  </si>
  <si>
    <t>231210081938782</t>
  </si>
  <si>
    <t>1688609</t>
  </si>
  <si>
    <t>231210081938784</t>
  </si>
  <si>
    <t>Akfa Lighting</t>
  </si>
  <si>
    <t>576710487</t>
  </si>
  <si>
    <t>1591599</t>
  </si>
  <si>
    <t>16.08.2023 11:36:01</t>
  </si>
  <si>
    <t>231210081832515</t>
  </si>
  <si>
    <t>1591602</t>
  </si>
  <si>
    <t>16.08.2023 11:36:05</t>
  </si>
  <si>
    <t>231210081832518</t>
  </si>
  <si>
    <t>1591606</t>
  </si>
  <si>
    <t>16.08.2023 11:36:09</t>
  </si>
  <si>
    <t>231210081832522</t>
  </si>
  <si>
    <t>1591613</t>
  </si>
  <si>
    <t>16.08.2023 11:36:22</t>
  </si>
  <si>
    <t>231210081832530</t>
  </si>
  <si>
    <t>ЯТТ Ортиқов Озоджон</t>
  </si>
  <si>
    <t>1591627</t>
  </si>
  <si>
    <t>16.08.2023 11:36:43</t>
  </si>
  <si>
    <t>231210081832550</t>
  </si>
  <si>
    <t>AB D UL L AYEV AL I S H ER XAS AN OVI CH</t>
  </si>
  <si>
    <t>1591618</t>
  </si>
  <si>
    <t>16.08.2023 11:36:29</t>
  </si>
  <si>
    <t>231210081832540</t>
  </si>
  <si>
    <t>1591621</t>
  </si>
  <si>
    <t>16.08.2023 11:36:35</t>
  </si>
  <si>
    <t>231210081832543</t>
  </si>
  <si>
    <t xml:space="preserve">Quyosh Issiqlik Energiyasi (QIE) </t>
  </si>
  <si>
    <t>308482068</t>
  </si>
  <si>
    <t>1609449</t>
  </si>
  <si>
    <t>20.08.2023 18:26:56</t>
  </si>
  <si>
    <t>231210081853886</t>
  </si>
  <si>
    <t>300472900</t>
  </si>
  <si>
    <t>1659962</t>
  </si>
  <si>
    <t>08.09.2023 15:04:37</t>
  </si>
  <si>
    <t>231210081905584</t>
  </si>
  <si>
    <t>203355025</t>
  </si>
  <si>
    <t>1480544</t>
  </si>
  <si>
    <t>16.07.2023 16:20:53</t>
  </si>
  <si>
    <t>231210081739358</t>
  </si>
  <si>
    <t>1573005</t>
  </si>
  <si>
    <t>11.08.2023 14:41:26</t>
  </si>
  <si>
    <t>231210081818586</t>
  </si>
  <si>
    <t>1573029</t>
  </si>
  <si>
    <t>11.08.2023 14:41:49</t>
  </si>
  <si>
    <t>231210081818618</t>
  </si>
  <si>
    <t>1573053</t>
  </si>
  <si>
    <t>11.08.2023 14:42:11</t>
  </si>
  <si>
    <t>231210081818648</t>
  </si>
  <si>
    <t>1653214</t>
  </si>
  <si>
    <t>06.09.2023 18:55:18</t>
  </si>
  <si>
    <t>231210081898328</t>
  </si>
  <si>
    <t>1653219</t>
  </si>
  <si>
    <t>06.09.2023 18:55:21</t>
  </si>
  <si>
    <t>231210081898334</t>
  </si>
  <si>
    <t>1653231</t>
  </si>
  <si>
    <t>06.09.2023 18:55:34</t>
  </si>
  <si>
    <t>231210081898347</t>
  </si>
  <si>
    <t>301710509</t>
  </si>
  <si>
    <t>1482413</t>
  </si>
  <si>
    <t>17.07.2023 10:02:51</t>
  </si>
  <si>
    <t>231210081737212</t>
  </si>
  <si>
    <t>201075082</t>
  </si>
  <si>
    <t>1480521</t>
  </si>
  <si>
    <t>16.07.2023 16:20:34</t>
  </si>
  <si>
    <t>231210081739326</t>
  </si>
  <si>
    <t>ООО XORAZM DELPI</t>
  </si>
  <si>
    <t>300302422</t>
  </si>
  <si>
    <t>1580122</t>
  </si>
  <si>
    <t>12.08.2023 21:11:49</t>
  </si>
  <si>
    <t>231210081825083</t>
  </si>
  <si>
    <t>Радий МЧЖ</t>
  </si>
  <si>
    <t>202232449</t>
  </si>
  <si>
    <t>1670341</t>
  </si>
  <si>
    <t>11.09.2023 10:19:06</t>
  </si>
  <si>
    <t>231210081918183</t>
  </si>
  <si>
    <t>1670391</t>
  </si>
  <si>
    <t>11.09.2023 10:33:41</t>
  </si>
  <si>
    <t>231210081918188</t>
  </si>
  <si>
    <t>301815273</t>
  </si>
  <si>
    <t>1572919</t>
  </si>
  <si>
    <t>11.08.2023 14:26:44</t>
  </si>
  <si>
    <t>231210081818509</t>
  </si>
  <si>
    <t>Замок для дверей</t>
  </si>
  <si>
    <t>308212505</t>
  </si>
  <si>
    <t>1480546</t>
  </si>
  <si>
    <t>231210081739369</t>
  </si>
  <si>
    <t>ВИТА ПЛЮС ХУСУСИЙ ФИРМАСИ</t>
  </si>
  <si>
    <t>202729310</t>
  </si>
  <si>
    <t>1478751</t>
  </si>
  <si>
    <t>16.07.2023 09:35:41</t>
  </si>
  <si>
    <t>231210081737129</t>
  </si>
  <si>
    <t>1555820</t>
  </si>
  <si>
    <t>07.08.2023 10:40:59</t>
  </si>
  <si>
    <t>231210081805862</t>
  </si>
  <si>
    <t>303408604</t>
  </si>
  <si>
    <t>1501498</t>
  </si>
  <si>
    <t>23.07.2023 20:27:49</t>
  </si>
  <si>
    <t>231210081762433</t>
  </si>
  <si>
    <t>1501499</t>
  </si>
  <si>
    <t>231210081762434</t>
  </si>
  <si>
    <t>1501501</t>
  </si>
  <si>
    <t>23.07.2023 20:27:50</t>
  </si>
  <si>
    <t>231210081762440</t>
  </si>
  <si>
    <t>1501506</t>
  </si>
  <si>
    <t>23.07.2023 20:42:42</t>
  </si>
  <si>
    <t>231210081762444</t>
  </si>
  <si>
    <t>1501511</t>
  </si>
  <si>
    <t>23.07.2023 20:42:46</t>
  </si>
  <si>
    <t>231210081762449</t>
  </si>
  <si>
    <t>1501516</t>
  </si>
  <si>
    <t>23.07.2023 20:42:50</t>
  </si>
  <si>
    <t>231210081762457</t>
  </si>
  <si>
    <t>1580111</t>
  </si>
  <si>
    <t>12.08.2023 21:11:40</t>
  </si>
  <si>
    <t>231210081825068</t>
  </si>
  <si>
    <t>1580119</t>
  </si>
  <si>
    <t>12.08.2023 21:11:47</t>
  </si>
  <si>
    <t>231210081825077</t>
  </si>
  <si>
    <t>1581078</t>
  </si>
  <si>
    <t>13.08.2023 09:27:05</t>
  </si>
  <si>
    <t>231210081825449</t>
  </si>
  <si>
    <t>1581092</t>
  </si>
  <si>
    <t>13.08.2023 09:27:18</t>
  </si>
  <si>
    <t>231210081825475</t>
  </si>
  <si>
    <t>1655194</t>
  </si>
  <si>
    <t>07.09.2023 12:54:50</t>
  </si>
  <si>
    <t>231210081900436</t>
  </si>
  <si>
    <t>1655195</t>
  </si>
  <si>
    <t>231210081900446</t>
  </si>
  <si>
    <t>ЯТТ Каримов Хурсанд Бактурди угли</t>
  </si>
  <si>
    <t>551187219</t>
  </si>
  <si>
    <t>1574795</t>
  </si>
  <si>
    <t>11.08.2023 18:26:14</t>
  </si>
  <si>
    <t>231210081820377</t>
  </si>
  <si>
    <t>Конденсаторная установка</t>
  </si>
  <si>
    <t>KARIMOV DONIYOR XUSINOVICH</t>
  </si>
  <si>
    <t>30407883100055</t>
  </si>
  <si>
    <t>1596893</t>
  </si>
  <si>
    <t>17.08.2023 15:36:37</t>
  </si>
  <si>
    <t>231210081838495</t>
  </si>
  <si>
    <t>ДЙХХХ</t>
  </si>
  <si>
    <t>23.08.2023</t>
  </si>
  <si>
    <t>АВТОМАШИНАНИ КАЙТА РУЙХАТДАН УТКАЗИШ</t>
  </si>
  <si>
    <t>АВТОМАШИНАГА ЯНГИ НАЪМУНАДАГИ КЭГ ОЛИШ</t>
  </si>
  <si>
    <t>40/ОБ-10-1/030</t>
  </si>
  <si>
    <t>12.08.2023</t>
  </si>
  <si>
    <t>автомашина сугуртаси</t>
  </si>
  <si>
    <t>Хоразм Телерадиокомпанияси</t>
  </si>
  <si>
    <t>150</t>
  </si>
  <si>
    <t>25.08.2023</t>
  </si>
  <si>
    <t>ТИЖОРАТ РЕКЛАМА ТАЙЁРЛАШ ВА ЭФИРГА БЕРИШ  ХИЗМАТИ УЧУН 30% АВАНС</t>
  </si>
  <si>
    <t>ТИЖОРАТ РЕКЛАМА ТАЙЁРЛАШ ВА ЭФИРГА БЕРИШ  ХИЗМАТИ УЧУН 70% ТЎЛОВ</t>
  </si>
  <si>
    <t>ЯККА ТАРТИБДАГИ ТАДБИРКОР АБДУЛЛАЕВ АЗАМАТЖОН АКРОМУГЛИ</t>
  </si>
  <si>
    <t>231210081704395</t>
  </si>
  <si>
    <t>231210081704420</t>
  </si>
  <si>
    <t>301227926</t>
  </si>
  <si>
    <t>231210081726260</t>
  </si>
  <si>
    <t>231210081726269</t>
  </si>
  <si>
    <t>231210081726291</t>
  </si>
  <si>
    <t>305171884</t>
  </si>
  <si>
    <t>231210081726382</t>
  </si>
  <si>
    <t>ЯТТ Жахонгиров Хожиакбархон Мухаммадаюбхонугли</t>
  </si>
  <si>
    <t>602869901</t>
  </si>
  <si>
    <t>231210081757284</t>
  </si>
  <si>
    <t>231210081856966</t>
  </si>
  <si>
    <t>ИП "Кобилов Ахмадулло Абдусалом угли"</t>
  </si>
  <si>
    <t>231210081857001</t>
  </si>
  <si>
    <t>231210081857021</t>
  </si>
  <si>
    <t>231210081860589</t>
  </si>
  <si>
    <t>231210081860620</t>
  </si>
  <si>
    <t>231210081860623</t>
  </si>
  <si>
    <t>231210081869664</t>
  </si>
  <si>
    <t>303847952</t>
  </si>
  <si>
    <t>231210081869687</t>
  </si>
  <si>
    <t>ИП "Муллажонов"</t>
  </si>
  <si>
    <t>231210081869749</t>
  </si>
  <si>
    <t>231210081947619</t>
  </si>
  <si>
    <t>231210081947652</t>
  </si>
  <si>
    <t>231210081947666</t>
  </si>
  <si>
    <t>ЧП ABUBAKIR INOVATSIYON SERVIS</t>
  </si>
  <si>
    <t>1445415</t>
  </si>
  <si>
    <t>231210081701175</t>
  </si>
  <si>
    <t>Электронный Магазин</t>
  </si>
  <si>
    <t>1445278</t>
  </si>
  <si>
    <t>231210081701090</t>
  </si>
  <si>
    <t>1445302</t>
  </si>
  <si>
    <t>231210081701085</t>
  </si>
  <si>
    <t>1445311</t>
  </si>
  <si>
    <t>231210081701061</t>
  </si>
  <si>
    <t>1445355</t>
  </si>
  <si>
    <t>231210081701067</t>
  </si>
  <si>
    <t>1459558</t>
  </si>
  <si>
    <t>231210081717277</t>
  </si>
  <si>
    <t>Национальный магазин</t>
  </si>
  <si>
    <t>1456670</t>
  </si>
  <si>
    <t>231210081713923</t>
  </si>
  <si>
    <t>МЧЖ "AQVALIFE"</t>
  </si>
  <si>
    <t>1461715</t>
  </si>
  <si>
    <t>231210081706165</t>
  </si>
  <si>
    <t>Детектор банкнот</t>
  </si>
  <si>
    <t>203345994</t>
  </si>
  <si>
    <t>1474190</t>
  </si>
  <si>
    <t>231210081732001</t>
  </si>
  <si>
    <t>1490182</t>
  </si>
  <si>
    <t>231210081748942</t>
  </si>
  <si>
    <t>TELESET COMPYUTERS MCHJ</t>
  </si>
  <si>
    <t>310169701</t>
  </si>
  <si>
    <t>1491306</t>
  </si>
  <si>
    <t>231210081749986</t>
  </si>
  <si>
    <t>1506195</t>
  </si>
  <si>
    <t>231210081766427</t>
  </si>
  <si>
    <t>1506817</t>
  </si>
  <si>
    <t>231210081767110</t>
  </si>
  <si>
    <t>1506827</t>
  </si>
  <si>
    <t>231210081767124</t>
  </si>
  <si>
    <t>1506836</t>
  </si>
  <si>
    <t>231210081767134</t>
  </si>
  <si>
    <t>1506849</t>
  </si>
  <si>
    <t>231210081767149</t>
  </si>
  <si>
    <t>1506853</t>
  </si>
  <si>
    <t>231210081767154</t>
  </si>
  <si>
    <t>1506859</t>
  </si>
  <si>
    <t>231210081767166</t>
  </si>
  <si>
    <t>1506861</t>
  </si>
  <si>
    <t>231210081767174</t>
  </si>
  <si>
    <t>1506864</t>
  </si>
  <si>
    <t>231210081767182</t>
  </si>
  <si>
    <t>1506891</t>
  </si>
  <si>
    <t>231210081767195</t>
  </si>
  <si>
    <t>1506903</t>
  </si>
  <si>
    <t>231210081767208</t>
  </si>
  <si>
    <t>1506915</t>
  </si>
  <si>
    <t>231210081767225</t>
  </si>
  <si>
    <t>1549187</t>
  </si>
  <si>
    <t>231210081800857</t>
  </si>
  <si>
    <t>1553316</t>
  </si>
  <si>
    <t>231210081804425</t>
  </si>
  <si>
    <t>1553164</t>
  </si>
  <si>
    <t>231210081804157</t>
  </si>
  <si>
    <t>ЧП ILM SHULASI</t>
  </si>
  <si>
    <t>1553387</t>
  </si>
  <si>
    <t>231210081804452</t>
  </si>
  <si>
    <t>1553081</t>
  </si>
  <si>
    <t>231210081804214</t>
  </si>
  <si>
    <t>1553149</t>
  </si>
  <si>
    <t>231210081804186</t>
  </si>
  <si>
    <t>1555711</t>
  </si>
  <si>
    <t>231210081805832</t>
  </si>
  <si>
    <t>1579750</t>
  </si>
  <si>
    <t>231210081824775</t>
  </si>
  <si>
    <t>UNISER GROUP</t>
  </si>
  <si>
    <t>303240245</t>
  </si>
  <si>
    <t>1581329</t>
  </si>
  <si>
    <t>231210081825720</t>
  </si>
  <si>
    <t>1598947</t>
  </si>
  <si>
    <t>231210081836254</t>
  </si>
  <si>
    <t>1601621</t>
  </si>
  <si>
    <t>231210081843890</t>
  </si>
  <si>
    <t>1601626</t>
  </si>
  <si>
    <t>231210081843902</t>
  </si>
  <si>
    <t>1601663</t>
  </si>
  <si>
    <t>231210081843933</t>
  </si>
  <si>
    <t>1604768</t>
  </si>
  <si>
    <t>231210081848684</t>
  </si>
  <si>
    <t>TO ‘ R AYE VA   Z A R I N A   PA N J I   Q I Z I</t>
  </si>
  <si>
    <t>1606617</t>
  </si>
  <si>
    <t>231210081850283</t>
  </si>
  <si>
    <t>1661211</t>
  </si>
  <si>
    <t>231210081907003</t>
  </si>
  <si>
    <t>302123328</t>
  </si>
  <si>
    <t>1663062</t>
  </si>
  <si>
    <t>231210081909230</t>
  </si>
  <si>
    <t>1662452</t>
  </si>
  <si>
    <t>231210081908501</t>
  </si>
  <si>
    <t>1662465</t>
  </si>
  <si>
    <t>231210081908516</t>
  </si>
  <si>
    <t>1662483</t>
  </si>
  <si>
    <t>231210081908566</t>
  </si>
  <si>
    <t>1662520</t>
  </si>
  <si>
    <t>231210081908478</t>
  </si>
  <si>
    <t>1667214</t>
  </si>
  <si>
    <t>231210081914483</t>
  </si>
  <si>
    <t>1666852</t>
  </si>
  <si>
    <t>231210081914109</t>
  </si>
  <si>
    <t>1667414</t>
  </si>
  <si>
    <t>231210081914673</t>
  </si>
  <si>
    <t>1667076</t>
  </si>
  <si>
    <t>231210081914289</t>
  </si>
  <si>
    <t>1667239</t>
  </si>
  <si>
    <t>231210081914501</t>
  </si>
  <si>
    <t>ЧП EKODEZAYEN VA TEXNODOM</t>
  </si>
  <si>
    <t>306522714</t>
  </si>
  <si>
    <t>1667400</t>
  </si>
  <si>
    <t>231210081914701</t>
  </si>
  <si>
    <t>1667177</t>
  </si>
  <si>
    <t>231210081914393</t>
  </si>
  <si>
    <t xml:space="preserve">REKLAMA PRINTER XIZMATI </t>
  </si>
  <si>
    <t>310264703</t>
  </si>
  <si>
    <t>1666857</t>
  </si>
  <si>
    <t>231210081914048</t>
  </si>
  <si>
    <t>SEVEN PLYUS SEVEN MCHJ</t>
  </si>
  <si>
    <t>1667399</t>
  </si>
  <si>
    <t>231210081914695</t>
  </si>
  <si>
    <t>ДИЛРАБАХОН-ДИЛБАРХОН Х К</t>
  </si>
  <si>
    <t>300589263</t>
  </si>
  <si>
    <t>1671041</t>
  </si>
  <si>
    <t>231210081914418</t>
  </si>
  <si>
    <t>1687299</t>
  </si>
  <si>
    <t>231210081937124</t>
  </si>
  <si>
    <t>1687323</t>
  </si>
  <si>
    <t>231210081937166</t>
  </si>
  <si>
    <t>1687157</t>
  </si>
  <si>
    <t>231210081937084</t>
  </si>
  <si>
    <t>1687173</t>
  </si>
  <si>
    <t>231210081937051</t>
  </si>
  <si>
    <t>Шланг поливочный</t>
  </si>
  <si>
    <t>1687193</t>
  </si>
  <si>
    <t>231210081937103</t>
  </si>
  <si>
    <t>PANTERJAMA MCHJ</t>
  </si>
  <si>
    <t>310540881</t>
  </si>
  <si>
    <t>1687120</t>
  </si>
  <si>
    <t>231210081937008</t>
  </si>
  <si>
    <t>Оценочный аудит</t>
  </si>
  <si>
    <t>1706966</t>
  </si>
  <si>
    <t>231210081959859</t>
  </si>
  <si>
    <t>1706975</t>
  </si>
  <si>
    <t>231210081959871</t>
  </si>
  <si>
    <t>AVTO DOCTOR МЧЖ</t>
  </si>
  <si>
    <t>№ 231210081691055</t>
  </si>
  <si>
    <t>Автомабил ремонти</t>
  </si>
  <si>
    <t xml:space="preserve"> № 231210081691088</t>
  </si>
  <si>
    <t>№ 231210081691070</t>
  </si>
  <si>
    <t>№ 231210081691110</t>
  </si>
  <si>
    <t xml:space="preserve">BUY SELL SERVIS MCHJ </t>
  </si>
  <si>
    <t>№ 231210081691125</t>
  </si>
  <si>
    <t xml:space="preserve">SAM ZARSHED MCHJ </t>
  </si>
  <si>
    <t>№ 231210081698773</t>
  </si>
  <si>
    <t>Кондиционер сотиб олиш учун</t>
  </si>
  <si>
    <t>№ 231210081698834</t>
  </si>
  <si>
    <t>DENDROBIUM COSMETICS MCHJ</t>
  </si>
  <si>
    <t>№ 231210081731940</t>
  </si>
  <si>
    <t xml:space="preserve">SUPER-PRINT XUSUSIY KORXONASI </t>
  </si>
  <si>
    <t>№ 231210081731693</t>
  </si>
  <si>
    <t xml:space="preserve"> Картон для переплета </t>
  </si>
  <si>
    <t xml:space="preserve">POWER MAX GROUP MCHJ </t>
  </si>
  <si>
    <t>№ 231210081731658</t>
  </si>
  <si>
    <t xml:space="preserve">Удлинитель бытового и аналогичного назначения
</t>
  </si>
  <si>
    <t xml:space="preserve">YANGIYER BREND MCHJ </t>
  </si>
  <si>
    <t>№ 231210081731612</t>
  </si>
  <si>
    <t xml:space="preserve">ERKIN SAVDO MOBIL SERVIS" MCHJ </t>
  </si>
  <si>
    <t>№ 231210081731960</t>
  </si>
  <si>
    <t xml:space="preserve"> Кресло офисное</t>
  </si>
  <si>
    <t xml:space="preserve"> ABDIMANNONOV FIRDAVS XK </t>
  </si>
  <si>
    <t>№ 231210081731547</t>
  </si>
  <si>
    <t>№ 231210081735353</t>
  </si>
  <si>
    <t xml:space="preserve">"EMAN" МЧЖ </t>
  </si>
  <si>
    <t>№ 231210081747826</t>
  </si>
  <si>
    <t xml:space="preserve">ООО OSTCARD-UZ </t>
  </si>
  <si>
    <t xml:space="preserve"> № 231210081752589</t>
  </si>
  <si>
    <t xml:space="preserve"> Услуга по ремонту эмбоссера</t>
  </si>
  <si>
    <t xml:space="preserve">MAX COMPUTERS </t>
  </si>
  <si>
    <t>№ 231210081793737</t>
  </si>
  <si>
    <t>Вытяжной вентилятор</t>
  </si>
  <si>
    <t xml:space="preserve">ULTIMATE PRO MCHJ </t>
  </si>
  <si>
    <t>№ 231210081793936</t>
  </si>
  <si>
    <t>№ 231210081794227</t>
  </si>
  <si>
    <t xml:space="preserve">CLEVER MERCHANT MCHJ </t>
  </si>
  <si>
    <t>№ 231210081793468</t>
  </si>
  <si>
    <t xml:space="preserve"> SOBIROV DONIYORBEK ULUG‘BEK O‘G‘LI</t>
  </si>
  <si>
    <t>№ 231210081793285</t>
  </si>
  <si>
    <t xml:space="preserve"> № 231210081793547</t>
  </si>
  <si>
    <t>№ 231210081794429</t>
  </si>
  <si>
    <t xml:space="preserve">MERIT PRINT MCHJ </t>
  </si>
  <si>
    <t xml:space="preserve"> № 231210081794906</t>
  </si>
  <si>
    <t xml:space="preserve"> Бандероль кольцевая для упаковки денег</t>
  </si>
  <si>
    <t xml:space="preserve">1542859
</t>
  </si>
  <si>
    <t>№ 231210081795176</t>
  </si>
  <si>
    <t xml:space="preserve">ELITE BOTTLERS" ХК </t>
  </si>
  <si>
    <t>№ 231210081803960</t>
  </si>
  <si>
    <t xml:space="preserve"> SAXOVAT SAVDO KO'RKI XK </t>
  </si>
  <si>
    <t>№ 231210081794376</t>
  </si>
  <si>
    <t xml:space="preserve"> ЯТТ Ахмедов Абдурахмон Ибрагимжон ўғли </t>
  </si>
  <si>
    <t>№ 231210081810225</t>
  </si>
  <si>
    <t xml:space="preserve"> AKBARALIYEV DJASUR GALIBDJONOVICHО </t>
  </si>
  <si>
    <t xml:space="preserve"> № 231210081811870</t>
  </si>
  <si>
    <t xml:space="preserve">GRAND BENEFIT </t>
  </si>
  <si>
    <t>№ 231210081838937</t>
  </si>
  <si>
    <t>ЯТТ Абдуллаев Отабек</t>
  </si>
  <si>
    <t>№ 231210081838901</t>
  </si>
  <si>
    <t xml:space="preserve">1600001
</t>
  </si>
  <si>
    <t>№ 231210081842008</t>
  </si>
  <si>
    <t xml:space="preserve"> Услуга по замене запчастей автомобиля</t>
  </si>
  <si>
    <t xml:space="preserve"> "SUPER SMART SERVICE" XK </t>
  </si>
  <si>
    <t>№ 231210081852566</t>
  </si>
  <si>
    <t>№ 231210081897205</t>
  </si>
  <si>
    <t>№ 231210081899048</t>
  </si>
  <si>
    <t>MUXITDIN GROUP MCHJ</t>
  </si>
  <si>
    <t>№ 231210081904749</t>
  </si>
  <si>
    <t xml:space="preserve">ЧП G`ULOM BOBO UMIROV </t>
  </si>
  <si>
    <t>№ 231210081905648</t>
  </si>
  <si>
    <t>Щетка для уборки</t>
  </si>
  <si>
    <t xml:space="preserve"> Ergashboyev Qodirjon Zafarbek o'g'li </t>
  </si>
  <si>
    <t>№ 231210081904621</t>
  </si>
  <si>
    <t xml:space="preserve"> AURORA PHARMA MCHJ </t>
  </si>
  <si>
    <t xml:space="preserve"> № 231210081930523</t>
  </si>
  <si>
    <t>ЯТТ TOSHTEMIROV ILHOMJON</t>
  </si>
  <si>
    <t>149959</t>
  </si>
  <si>
    <t>Бош банк</t>
  </si>
  <si>
    <t>СП STAR JOVISION</t>
  </si>
  <si>
    <t>149930</t>
  </si>
  <si>
    <t>Кабели HDMI</t>
  </si>
  <si>
    <t>И.П.Абдуллаев Саидмурод Саидкузи Угли</t>
  </si>
  <si>
    <t>149750</t>
  </si>
  <si>
    <t xml:space="preserve"> ЯТТ ABDULLAYEV ASADULLA AKMALOVICH</t>
  </si>
  <si>
    <t>144894</t>
  </si>
  <si>
    <t>068/Т</t>
  </si>
  <si>
    <t>Янги жорий этилаётган банк хизматлари маҳсулотларини кенг оммага ҳавола этиш мақсадида Ўзбекистон 24 телеканалига реклама маҳсулотларини жойлаштириш</t>
  </si>
  <si>
    <t>24-63</t>
  </si>
  <si>
    <t>Трансформаторнинг йиллик техник назоратдан ўтказиш</t>
  </si>
  <si>
    <t>"UZBEKISTAN AIRWAYS" AKSIYADORLIK JAMIYATI</t>
  </si>
  <si>
    <t>511</t>
  </si>
  <si>
    <t>Москвада ўтказилиши режалаштирилган семинар-тренингда банк ходимлари фаол иштирок этиши учун авиабилет сотиб олиш (Тошкент-Москва-Тошкент)</t>
  </si>
  <si>
    <t>ИП NEVIDOMSKAYA S.E.</t>
  </si>
  <si>
    <t>2807</t>
  </si>
  <si>
    <t>Радиостанцияларга банк маҳсулотларини жойлаштириш (Гранд)</t>
  </si>
  <si>
    <t>"ORIAT TELERADIOKOMPANIYASI" MAS'ULIYATI CHEKLANGAN JAMIYAT</t>
  </si>
  <si>
    <t>2807-2023/С</t>
  </si>
  <si>
    <t>Радиостанцияларга банк маҳсулотларини жойлаштириш (Ориат Доно)</t>
  </si>
  <si>
    <t>45/2023</t>
  </si>
  <si>
    <t>Банк хизматлари акт эттирилган видеороликларни RENESSANS TV телерадиоканалига жойлаштириш</t>
  </si>
  <si>
    <t>"AMEDIA ONLINE GROUP" MAS'ULIYATI CHEKLANGAN JAMIYATI</t>
  </si>
  <si>
    <t>В229-023</t>
  </si>
  <si>
    <t>Банк маҳсулотларини йил давомида bank.uz сайтига жойлаштириш. (Обработка и размещение информации на www.bank.uz)</t>
  </si>
  <si>
    <t>111/TV</t>
  </si>
  <si>
    <t>Банк маҳсулотларини бўйича тайёрланган реклама видеороликларини Uzreport телеканалига жойлаштириш</t>
  </si>
  <si>
    <t>Е-191</t>
  </si>
  <si>
    <t>Ўқув семинар ташкил этиш мақсадида Hilton меҳмонхонасининг 50 кишилик Ташкент 1-2 конференция залини ижарага олиш)</t>
  </si>
  <si>
    <t>"APEX INSURANCE" AKSIYADORLIK JAMIYATI</t>
  </si>
  <si>
    <t>0100/1426/1/2300048</t>
  </si>
  <si>
    <t>Муаммоли кредитлар салмоғини камайтири мақсадида банк кредит портфелини суғурта қилиш</t>
  </si>
  <si>
    <t>61-модда</t>
  </si>
  <si>
    <t>"HURRIYAT GAZETA TAHRIRIYATI" SHO'BA KORXONASI</t>
  </si>
  <si>
    <t>12/08</t>
  </si>
  <si>
    <t>Hurriyat газетасига доимий равишда банк фаолияти билан боғлиқ реклама ва эълонларни жойлаштириб бориш</t>
  </si>
  <si>
    <t>084/Т</t>
  </si>
  <si>
    <t>Ўзбекистон 24 телеканали билан ўзаро ҳамкорлик қилиш мақсадида реклама материалларини тарқатиш</t>
  </si>
  <si>
    <t>"QUADRO SERVICE" MAS'ULIYATI CHEKLANGAN JAMIYAT</t>
  </si>
  <si>
    <t>21-сентябр кунлари Самарқанд шахрида ташкиллаштирилаётган семинар тренингларни муносиб ташкил этиш мақсадида, 50 та наушник, 20 та микрофон, 1 та коробка, 2 та петличка микрофона ва 2 та радиомикрофона</t>
  </si>
  <si>
    <t>30</t>
  </si>
  <si>
    <t>26-27-сентябр кунлари Самарқанд шахрида ташкиллаштирилаётган семинар тренингларни муносиб ташкил этиш мақсадида, 50 та наушник, 20 та настольных микрофонов, 1 та коробка, 2 та петличка микрофона ва 2 та радиомикрофона</t>
  </si>
  <si>
    <t>"UZTUR INVESTMENT AND DEVELOPMENT" MAS`ULIYATI CHEKLANGAN JAMIYAT XORIJIY KORXONA</t>
  </si>
  <si>
    <t>Е-205</t>
  </si>
  <si>
    <t>Интеркотенентал Тошкент меҳмонхонасининг конференциялар залини ижарага олиш.</t>
  </si>
  <si>
    <t>Киберхавфсизлик маркази ДУК</t>
  </si>
  <si>
    <t>543-W</t>
  </si>
  <si>
    <t>Банкнинг расмий веб сайтини экспертизадан ўтказиш</t>
  </si>
  <si>
    <t>OK Shoraxmat-Fayz</t>
  </si>
  <si>
    <t>544</t>
  </si>
  <si>
    <t>etender.uz</t>
  </si>
  <si>
    <t>Футболка с лого</t>
  </si>
  <si>
    <t>OOO CICSOFT</t>
  </si>
  <si>
    <t>01/23</t>
  </si>
  <si>
    <t>Оказание услуг по мониторинг и совершенствование информационной системы, которая постоянно проверяет фундаментальные знания людей, хотящих вступить в "Туронбанк" АТБ</t>
  </si>
  <si>
    <t>AUD/2023-14</t>
  </si>
  <si>
    <t>Услуга общего аудита</t>
  </si>
  <si>
    <t>OOO «COUNTGRAFF»</t>
  </si>
  <si>
    <t>LANDSTAR MIRZAYEVA MCHJ</t>
  </si>
  <si>
    <t>BUY SELL SERVIS MCHJ</t>
  </si>
  <si>
    <t>ЧП Касимов Б.И</t>
  </si>
  <si>
    <t>ROLLBACK OFFICE MCHJ</t>
  </si>
  <si>
    <t>Кофемашина</t>
  </si>
  <si>
    <t>Safo Best Sanoat MCHJ</t>
  </si>
  <si>
    <t>ООО EVRO SAVDO</t>
  </si>
  <si>
    <t>Ковровая дорожка</t>
  </si>
  <si>
    <t>OOO"TEHNOINVEST-INJENERING"</t>
  </si>
  <si>
    <t>Перфорированная бумага</t>
  </si>
  <si>
    <t>СП ООО General Distributions</t>
  </si>
  <si>
    <t>ООО AMIR CHARM PLAST</t>
  </si>
  <si>
    <t>ООО KOLORPAK</t>
  </si>
  <si>
    <t>PROBOOK FAMILY MCHJ</t>
  </si>
  <si>
    <t>YTT ABDULLAYEV SARVAR SAPARBAYEVICH</t>
  </si>
  <si>
    <t>Планшетный компьютер</t>
  </si>
  <si>
    <t>Стол для настольного тенниса</t>
  </si>
  <si>
    <t>ART CRAFTS MCHJ</t>
  </si>
  <si>
    <t>Услуга по изготовлению информационных табличек</t>
  </si>
  <si>
    <t>ООО RICH WORLD COSMETIC</t>
  </si>
  <si>
    <t>GLOBAL HALAL GROUP MCHJ</t>
  </si>
  <si>
    <t>ООО AL SAFI</t>
  </si>
  <si>
    <t>OLIMPIAKOS LIDER</t>
  </si>
  <si>
    <t>RUZIYEV SHAXZOD AZAMAT O‘G‘LI</t>
  </si>
  <si>
    <t>Сетевой накопитель</t>
  </si>
  <si>
    <t>SM-YOU масъулияти чекланган жамияти</t>
  </si>
  <si>
    <t>Электрочайники бытовые</t>
  </si>
  <si>
    <t>Услуга по монтажу сборных конструкций</t>
  </si>
  <si>
    <t>MEGAWATT ENERGY</t>
  </si>
  <si>
    <t>Зарядное устройство для аккумулятора транспортных средств</t>
  </si>
  <si>
    <t>AMIRTEMUR GROUP OK</t>
  </si>
  <si>
    <t>YaTT ABDULHAMIDOV YUNUS ABDULBOQI O'G'LI</t>
  </si>
  <si>
    <t>Печь электрическая с роликовым подом</t>
  </si>
  <si>
    <t>YaTT Mirzayev Sanjar Mirzaganiyevich</t>
  </si>
  <si>
    <t>XK TRADING VENTURE</t>
  </si>
  <si>
    <t>DIPLOMAT BUSSINES MCHJ</t>
  </si>
  <si>
    <t>ЯТТ XUJAKULOVA GULOYIM MENGLIKULOVNA</t>
  </si>
  <si>
    <t>GNB OPTIC COMMUNICATIONS MCHJ</t>
  </si>
  <si>
    <t>Услуга по проектированию и оказанию услуг сетей передачи данных</t>
  </si>
  <si>
    <t>Бумага для флипчарта в блоках</t>
  </si>
  <si>
    <t>Фара задняя</t>
  </si>
  <si>
    <t>Котёл водогрейный</t>
  </si>
  <si>
    <t>Открытки</t>
  </si>
  <si>
    <t>Compass Plus (Great Britain) Limited</t>
  </si>
  <si>
    <t>CPCCLA2023-0510</t>
  </si>
  <si>
    <t>Тендер</t>
  </si>
  <si>
    <t>Внедрение программного комплекса (процессингового решения) для обслуживания клиентов Банка посредством карт международных и локальных платежных систем</t>
  </si>
  <si>
    <t>"Туронбанк" АТБ томонидан 2023 йил 1 октябрдан 29 декабрга қадар харид қилиш тартиб-таомиллари турларига кўра тузилган шартномлар тўғрисида
МАЪЛУМОТ</t>
  </si>
  <si>
    <t>Қорақалпоғистон</t>
  </si>
  <si>
    <t>ООО КК КОМП ОРГТЕХБИТ СЕРВИС</t>
  </si>
  <si>
    <t>231210082080076</t>
  </si>
  <si>
    <t>231210082201013</t>
  </si>
  <si>
    <t xml:space="preserve">ООО KANC CLUB NKS </t>
  </si>
  <si>
    <t>231210082092528</t>
  </si>
  <si>
    <t>нить(шпагат)</t>
  </si>
  <si>
    <t>231210082092548</t>
  </si>
  <si>
    <t>конверт почтовый</t>
  </si>
  <si>
    <t>231210082092509</t>
  </si>
  <si>
    <t>231210082092565</t>
  </si>
  <si>
    <t>231210082092555</t>
  </si>
  <si>
    <t>бандероль для денег</t>
  </si>
  <si>
    <t>231210082195858</t>
  </si>
  <si>
    <t>Средство для чистки стекол</t>
  </si>
  <si>
    <t>231210082195846</t>
  </si>
  <si>
    <t>порошок стиральный</t>
  </si>
  <si>
    <t>231210082165864</t>
  </si>
  <si>
    <t>освежитель воздуха</t>
  </si>
  <si>
    <t>231210082195853</t>
  </si>
  <si>
    <t>хоз.мыло</t>
  </si>
  <si>
    <t>231210082196219</t>
  </si>
  <si>
    <t>ООО DENDROBIUM COSMETICS</t>
  </si>
  <si>
    <t>231210082195837</t>
  </si>
  <si>
    <t>жидкое мыло</t>
  </si>
  <si>
    <t>ООО NOKIS MINAR</t>
  </si>
  <si>
    <t>231210082195832</t>
  </si>
  <si>
    <t>231210082254227</t>
  </si>
  <si>
    <t>Утилизация ОС</t>
  </si>
  <si>
    <t>ООО KANC CLUB NKS</t>
  </si>
  <si>
    <t>231210082026895</t>
  </si>
  <si>
    <t>231210082024752</t>
  </si>
  <si>
    <t>231210082024725</t>
  </si>
  <si>
    <t>Чек лента для банкомат</t>
  </si>
  <si>
    <t>231210082133974</t>
  </si>
  <si>
    <t>231210082270464</t>
  </si>
  <si>
    <t xml:space="preserve">Услуги пор ремонту принтеров </t>
  </si>
  <si>
    <t>ООО COUNTRAFF</t>
  </si>
  <si>
    <t>231210082028798</t>
  </si>
  <si>
    <t>ООО UNIVERSAL LOYIHA STIL</t>
  </si>
  <si>
    <t>231210082156510</t>
  </si>
  <si>
    <t>Установка счетчика электроэнергии</t>
  </si>
  <si>
    <t>231210082119850</t>
  </si>
  <si>
    <t>231210082119857</t>
  </si>
  <si>
    <t>231210082122429</t>
  </si>
  <si>
    <t>Замена коробка масла  2-х автомашин</t>
  </si>
  <si>
    <t>OOO NUKUS EXCLUZIVE</t>
  </si>
  <si>
    <t>231210082109993</t>
  </si>
  <si>
    <t>Лампы LED 15V</t>
  </si>
  <si>
    <t>231210082110013</t>
  </si>
  <si>
    <t>Лампы LED 24V</t>
  </si>
  <si>
    <t>23121008209960</t>
  </si>
  <si>
    <t>Лампы LED 12V</t>
  </si>
  <si>
    <t>231210082109932</t>
  </si>
  <si>
    <t>Лампы LED 18V</t>
  </si>
  <si>
    <t xml:space="preserve">ООО AUTO MER ROAD </t>
  </si>
  <si>
    <t>231210082102823</t>
  </si>
  <si>
    <t>Aвтомашины</t>
  </si>
  <si>
    <t>231210082002120</t>
  </si>
  <si>
    <t>221210082201996</t>
  </si>
  <si>
    <t>231210082085527</t>
  </si>
  <si>
    <t>ремонт оргтехники</t>
  </si>
  <si>
    <t>231210082119344</t>
  </si>
  <si>
    <t xml:space="preserve">Установка камер видеонаблюдения </t>
  </si>
  <si>
    <t>221210082212738</t>
  </si>
  <si>
    <t>замена масло генератор</t>
  </si>
  <si>
    <t xml:space="preserve">ООО HOTEL POYTAXT </t>
  </si>
  <si>
    <t>За проживание</t>
  </si>
  <si>
    <t>ПП-3953</t>
  </si>
  <si>
    <t xml:space="preserve">AZIMUT HOTEL МЧЖ </t>
  </si>
  <si>
    <t>ХУДУД ГАЗТАМИНОТ</t>
  </si>
  <si>
    <t>Профтехревизия (котёл)</t>
  </si>
  <si>
    <t xml:space="preserve">Коракалпогистон Республикаси Адлия Вазирлиги </t>
  </si>
  <si>
    <t>Ташки воситалари оркали реклама (ролик)</t>
  </si>
  <si>
    <t>2312100820842231</t>
  </si>
  <si>
    <t>08,11,2023</t>
  </si>
  <si>
    <t>ООО MAX TEXNO STIL</t>
  </si>
  <si>
    <t>Услуга по изготовлению продукции с логотипом</t>
  </si>
  <si>
    <t>ООО БРОКЕР ОРОЛОВ УЛУГБЕК</t>
  </si>
  <si>
    <t>Шартнома ва Ариза бланкаси</t>
  </si>
  <si>
    <t>Накладка бланкаси</t>
  </si>
  <si>
    <t>"MIR RICH LEADER" Х/К</t>
  </si>
  <si>
    <t>Услуга по опломбированию электроизмерительного счетчика</t>
  </si>
  <si>
    <t>1754794</t>
  </si>
  <si>
    <t>12.10.2023 17:56:39</t>
  </si>
  <si>
    <t>231210082015909</t>
  </si>
  <si>
    <t>1754787</t>
  </si>
  <si>
    <t>12.10.2023 17:56:33</t>
  </si>
  <si>
    <t>231210082015900</t>
  </si>
  <si>
    <t>1754809</t>
  </si>
  <si>
    <t>12.10.2023 17:56:56</t>
  </si>
  <si>
    <t>231210082015933</t>
  </si>
  <si>
    <t>1779895</t>
  </si>
  <si>
    <t>21.10.2023 11:03:39</t>
  </si>
  <si>
    <t>231210082045063</t>
  </si>
  <si>
    <t>OOO "PREMIUM POLIGRAF BIZNES"</t>
  </si>
  <si>
    <t>303018986</t>
  </si>
  <si>
    <t>1779904</t>
  </si>
  <si>
    <t>21.10.2023 11:03:48</t>
  </si>
  <si>
    <t>231210082045075</t>
  </si>
  <si>
    <t>1779907</t>
  </si>
  <si>
    <t>231210082045082</t>
  </si>
  <si>
    <t>1779908</t>
  </si>
  <si>
    <t>231210082045088</t>
  </si>
  <si>
    <t>1779910</t>
  </si>
  <si>
    <t>231210082045094</t>
  </si>
  <si>
    <t>1764920</t>
  </si>
  <si>
    <t>15.10.2023 15:41:37</t>
  </si>
  <si>
    <t>231210082028123</t>
  </si>
  <si>
    <t>1779887</t>
  </si>
  <si>
    <t>21.10.2023 11:03:33</t>
  </si>
  <si>
    <t>231210082045048</t>
  </si>
  <si>
    <t>1757763</t>
  </si>
  <si>
    <t>13.10.2023 15:41:43</t>
  </si>
  <si>
    <t>231210082019349</t>
  </si>
  <si>
    <t>1757771</t>
  </si>
  <si>
    <t>13.10.2023 15:41:51</t>
  </si>
  <si>
    <t>231210082019358</t>
  </si>
  <si>
    <t>1757786</t>
  </si>
  <si>
    <t>13.10.2023 15:42:18</t>
  </si>
  <si>
    <t>231210082019385</t>
  </si>
  <si>
    <t>Мастика гидроизоляционная</t>
  </si>
  <si>
    <t>1786355</t>
  </si>
  <si>
    <t>23.10.2023 09:54:24</t>
  </si>
  <si>
    <t>231210082038586</t>
  </si>
  <si>
    <t>Услуга по ремонту аппаратно-программного комплекса</t>
  </si>
  <si>
    <t>NAMANGAN MICRO STANDART SERVIS MCHJ</t>
  </si>
  <si>
    <t>305945877</t>
  </si>
  <si>
    <t>1792501</t>
  </si>
  <si>
    <t>26.10.2023 11:34:13</t>
  </si>
  <si>
    <t>231210082059803</t>
  </si>
  <si>
    <t>Услуга по проверке ультразвукового электронного счетчика газа</t>
  </si>
  <si>
    <t>BEFFIT-GROUP MCHJ</t>
  </si>
  <si>
    <t>310785728</t>
  </si>
  <si>
    <t>1823965</t>
  </si>
  <si>
    <t>05.11.2023 16:48:32</t>
  </si>
  <si>
    <t>231210082095854</t>
  </si>
  <si>
    <t>1844628</t>
  </si>
  <si>
    <t>12.11.2023 12:13:53</t>
  </si>
  <si>
    <t>231210082119259</t>
  </si>
  <si>
    <t>NORIN ECO PRINT</t>
  </si>
  <si>
    <t>310141642</t>
  </si>
  <si>
    <t>1842908</t>
  </si>
  <si>
    <t>11.11.2023 18:44:08</t>
  </si>
  <si>
    <t>231210082117350</t>
  </si>
  <si>
    <t>1842906</t>
  </si>
  <si>
    <t>231210082117348</t>
  </si>
  <si>
    <t>TQXTF-LINE MCHJ</t>
  </si>
  <si>
    <t>310480428</t>
  </si>
  <si>
    <t>1837160</t>
  </si>
  <si>
    <t>10.11.2023 12:29:37</t>
  </si>
  <si>
    <t>231210082110132</t>
  </si>
  <si>
    <t>1842905</t>
  </si>
  <si>
    <t>231210082117345</t>
  </si>
  <si>
    <t>1842910</t>
  </si>
  <si>
    <t>231210082117356</t>
  </si>
  <si>
    <t>1842912</t>
  </si>
  <si>
    <t>11.11.2023 18:58:07</t>
  </si>
  <si>
    <t>231210082117360</t>
  </si>
  <si>
    <t>1842915</t>
  </si>
  <si>
    <t>11.11.2023 18:58:08</t>
  </si>
  <si>
    <t>231210082117367</t>
  </si>
  <si>
    <t>1842916</t>
  </si>
  <si>
    <t>231210082117370</t>
  </si>
  <si>
    <t>1842918</t>
  </si>
  <si>
    <t>231210082117375</t>
  </si>
  <si>
    <t>1842919</t>
  </si>
  <si>
    <t>231210082117378</t>
  </si>
  <si>
    <t>Термочек</t>
  </si>
  <si>
    <t>1853825</t>
  </si>
  <si>
    <t>16.11.2023 09:00:03</t>
  </si>
  <si>
    <t>231210082128826</t>
  </si>
  <si>
    <t>Услуга консультативные в области компьютерных технологий</t>
  </si>
  <si>
    <t>1892869</t>
  </si>
  <si>
    <t>27.11.2023 19:07:00</t>
  </si>
  <si>
    <t>231210082171803</t>
  </si>
  <si>
    <t>1883672</t>
  </si>
  <si>
    <t>25.11.2023 15:05:30</t>
  </si>
  <si>
    <t>231210082163154</t>
  </si>
  <si>
    <t>1929765</t>
  </si>
  <si>
    <t>09.12.2023 18:57:08</t>
  </si>
  <si>
    <t>231210082215382</t>
  </si>
  <si>
    <t>1929847</t>
  </si>
  <si>
    <t>09.12.2023 18:58:05</t>
  </si>
  <si>
    <t>231210082215437</t>
  </si>
  <si>
    <t>Водосчетчик с импульсным выходом</t>
  </si>
  <si>
    <t>MUSAFFO BUSINESS CENTER MCHJ</t>
  </si>
  <si>
    <t>310612601</t>
  </si>
  <si>
    <t>1914963</t>
  </si>
  <si>
    <t>03.12.2023 16:50:11</t>
  </si>
  <si>
    <t>231210082193205</t>
  </si>
  <si>
    <t>Услуга по ремонту чиллера</t>
  </si>
  <si>
    <t>RAYYONA INVEST MCHJ</t>
  </si>
  <si>
    <t>310960960</t>
  </si>
  <si>
    <t>1953147</t>
  </si>
  <si>
    <t>15.12.2023 18:35:30</t>
  </si>
  <si>
    <t>231210082242219</t>
  </si>
  <si>
    <t>1953154</t>
  </si>
  <si>
    <t>15.12.2023 18:35:31</t>
  </si>
  <si>
    <t>231210082242247</t>
  </si>
  <si>
    <t>1953157</t>
  </si>
  <si>
    <t>231210082242254</t>
  </si>
  <si>
    <t>1953159</t>
  </si>
  <si>
    <t>231210082242269</t>
  </si>
  <si>
    <t>1957150</t>
  </si>
  <si>
    <t>16.12.2023 16:04:59</t>
  </si>
  <si>
    <t>231210082248317</t>
  </si>
  <si>
    <t>Услуга по монтажу локальной сети</t>
  </si>
  <si>
    <t>1929775</t>
  </si>
  <si>
    <t>09.12.2023 18:57:09</t>
  </si>
  <si>
    <t>231210082215415</t>
  </si>
  <si>
    <t>1965707</t>
  </si>
  <si>
    <t>18.12.2023 12:02:37</t>
  </si>
  <si>
    <t>231210082237081</t>
  </si>
  <si>
    <t>AE-737-VPN/1</t>
  </si>
  <si>
    <t>"RUXSOR TELERADIOKANALI" MCHJ</t>
  </si>
  <si>
    <t>T-2022/122</t>
  </si>
  <si>
    <t>банк хизматларини ТВ оркали реклама килиш</t>
  </si>
  <si>
    <t>ООО SHARQ QURILISH BUILDING</t>
  </si>
  <si>
    <t>305847373</t>
  </si>
  <si>
    <t>02/23</t>
  </si>
  <si>
    <t>Маъмурий бинони иситиш тизими жорий таъмирлаш ишлари</t>
  </si>
  <si>
    <t>УМАРОВ АБДУРАХМАТ АБДУЛАХАТОВИЧ</t>
  </si>
  <si>
    <t>435910887</t>
  </si>
  <si>
    <t>1758666</t>
  </si>
  <si>
    <t>13.10.2023 18:10:21</t>
  </si>
  <si>
    <t>231210082020536</t>
  </si>
  <si>
    <t>1758682</t>
  </si>
  <si>
    <t>13.10.2023 18:25:25</t>
  </si>
  <si>
    <t>231210082020574</t>
  </si>
  <si>
    <t>Корректоры</t>
  </si>
  <si>
    <t>1758687</t>
  </si>
  <si>
    <t>13.10.2023 18:25:26</t>
  </si>
  <si>
    <t>231210082020587</t>
  </si>
  <si>
    <t>1758693</t>
  </si>
  <si>
    <t>13.10.2023 18:25:27</t>
  </si>
  <si>
    <t>231210082020613</t>
  </si>
  <si>
    <t>YTT TESHABAYEV AMIRBEK AVAZBEKOVICH</t>
  </si>
  <si>
    <t>1758696</t>
  </si>
  <si>
    <t>231210082020623</t>
  </si>
  <si>
    <t>1758703</t>
  </si>
  <si>
    <t>13.10.2023 18:40:25</t>
  </si>
  <si>
    <t>231210082020631</t>
  </si>
  <si>
    <t>1758705</t>
  </si>
  <si>
    <t>231210082020636</t>
  </si>
  <si>
    <t>1758706</t>
  </si>
  <si>
    <t>13.10.2023 18:40:26</t>
  </si>
  <si>
    <t>231210082020648</t>
  </si>
  <si>
    <t>1758709</t>
  </si>
  <si>
    <t>13.10.2023 18:40:27</t>
  </si>
  <si>
    <t>231210082020654</t>
  </si>
  <si>
    <t>1758710</t>
  </si>
  <si>
    <t>231210082020663</t>
  </si>
  <si>
    <t>1758754</t>
  </si>
  <si>
    <t>13.10.2023 18:56:18</t>
  </si>
  <si>
    <t>231210082020671</t>
  </si>
  <si>
    <t>1758756</t>
  </si>
  <si>
    <t>13.10.2023 18:56:19</t>
  </si>
  <si>
    <t>231210082020687</t>
  </si>
  <si>
    <t>1758758</t>
  </si>
  <si>
    <t>231210082020697</t>
  </si>
  <si>
    <t>MUHAYYO NURXON MCHJ</t>
  </si>
  <si>
    <t>308197105</t>
  </si>
  <si>
    <t>1758760</t>
  </si>
  <si>
    <t>231210082020711</t>
  </si>
  <si>
    <t>1765347</t>
  </si>
  <si>
    <t>15.10.2023 16:41:45</t>
  </si>
  <si>
    <t>231210082028671</t>
  </si>
  <si>
    <t>OOO "NEYRON TRADING"</t>
  </si>
  <si>
    <t>300980474</t>
  </si>
  <si>
    <t>1876632</t>
  </si>
  <si>
    <t>23.11.2023 16:38:32</t>
  </si>
  <si>
    <t>231210082155208</t>
  </si>
  <si>
    <t>Система коммуникационного оборудования</t>
  </si>
  <si>
    <t>307339133</t>
  </si>
  <si>
    <t>1915534</t>
  </si>
  <si>
    <t>03.12.2023 18:20:17</t>
  </si>
  <si>
    <t>231210082193877</t>
  </si>
  <si>
    <t>1958218</t>
  </si>
  <si>
    <t>16.12.2023 18:05:23</t>
  </si>
  <si>
    <t>231210082250497</t>
  </si>
  <si>
    <t>1969643</t>
  </si>
  <si>
    <t>20.12.2023 12:35:26</t>
  </si>
  <si>
    <t>231210082265695</t>
  </si>
  <si>
    <t>Perfect Group Trust</t>
  </si>
  <si>
    <t>310035164</t>
  </si>
  <si>
    <t>1750355</t>
  </si>
  <si>
    <t>11.10.2023 18:01:30</t>
  </si>
  <si>
    <t>231210082010944</t>
  </si>
  <si>
    <t>Услуга по замене моторного масла</t>
  </si>
  <si>
    <t>1750358</t>
  </si>
  <si>
    <t>231210082010971</t>
  </si>
  <si>
    <t>1758755</t>
  </si>
  <si>
    <t>231210082020679</t>
  </si>
  <si>
    <t>1762719</t>
  </si>
  <si>
    <t>14.10.2023 19:10:26</t>
  </si>
  <si>
    <t>231210082025320</t>
  </si>
  <si>
    <t>1762721</t>
  </si>
  <si>
    <t>14.10.2023 19:10:27</t>
  </si>
  <si>
    <t>231210082025330</t>
  </si>
  <si>
    <t>1762723</t>
  </si>
  <si>
    <t>231210082025340</t>
  </si>
  <si>
    <t>1765099</t>
  </si>
  <si>
    <t>15.10.2023 16:11:03</t>
  </si>
  <si>
    <t>231210082028349</t>
  </si>
  <si>
    <t>"UNIX" УКУВ-КОМПЬЮТЕР МАРКАЗИ МЧЖ</t>
  </si>
  <si>
    <t>200149084</t>
  </si>
  <si>
    <t>1856672</t>
  </si>
  <si>
    <t>16.11.2023 18:29:14</t>
  </si>
  <si>
    <t>231210082132715</t>
  </si>
  <si>
    <t>1865703</t>
  </si>
  <si>
    <t>19.11.2023 14:59:36</t>
  </si>
  <si>
    <t>231210082143475</t>
  </si>
  <si>
    <t>1867093</t>
  </si>
  <si>
    <t>19.11.2023 18:30:12</t>
  </si>
  <si>
    <t>231210082145253</t>
  </si>
  <si>
    <t>PANDORA LITE STAR MCHJ</t>
  </si>
  <si>
    <t>310802207</t>
  </si>
  <si>
    <t>1879683</t>
  </si>
  <si>
    <t>24.11.2023 14:22:04</t>
  </si>
  <si>
    <t>231210082158778</t>
  </si>
  <si>
    <t>1879726</t>
  </si>
  <si>
    <t>24.11.2023 14:38:43</t>
  </si>
  <si>
    <t>231210082158810</t>
  </si>
  <si>
    <t>1879759</t>
  </si>
  <si>
    <t>24.11.2023 14:43:27</t>
  </si>
  <si>
    <t>231210082158846</t>
  </si>
  <si>
    <t>"FARGONA FUQARO LOYIHA SERVIS" MCHJ</t>
  </si>
  <si>
    <t>302174613</t>
  </si>
  <si>
    <t>1927645</t>
  </si>
  <si>
    <t>09.12.2023 14:13:43</t>
  </si>
  <si>
    <t>231210082211885</t>
  </si>
  <si>
    <t>Услуга по разработке проектно-сметных работ</t>
  </si>
  <si>
    <t>1927912</t>
  </si>
  <si>
    <t>09.12.2023 14:57:12</t>
  </si>
  <si>
    <t>231210082212362</t>
  </si>
  <si>
    <t>KARIMOV DONIYORJON AKRAMJON O‘G‘LI</t>
  </si>
  <si>
    <t>575350454</t>
  </si>
  <si>
    <t>1943327</t>
  </si>
  <si>
    <t>14.12.2023 10:57:17</t>
  </si>
  <si>
    <t>231210082229365</t>
  </si>
  <si>
    <t>1958259</t>
  </si>
  <si>
    <t>16.12.2023 18:32:05</t>
  </si>
  <si>
    <t>231210082250585</t>
  </si>
  <si>
    <t>1958282</t>
  </si>
  <si>
    <t>16.12.2023 18:32:23</t>
  </si>
  <si>
    <t>231210082250643</t>
  </si>
  <si>
    <t>1958304</t>
  </si>
  <si>
    <t>16.12.2023 18:32:41</t>
  </si>
  <si>
    <t>231210082250701</t>
  </si>
  <si>
    <t>1958335</t>
  </si>
  <si>
    <t>16.12.2023 18:33:11</t>
  </si>
  <si>
    <t>231210082250756</t>
  </si>
  <si>
    <t>1973299</t>
  </si>
  <si>
    <t>20.12.2023 19:28:03</t>
  </si>
  <si>
    <t>231210082270736</t>
  </si>
  <si>
    <t>СП "ISMOILOV XONDAMIR SUNNATULLAYEVICH"</t>
  </si>
  <si>
    <t>Пепельница из фарфора</t>
  </si>
  <si>
    <t>Пароочистители</t>
  </si>
  <si>
    <t>Набор кухонной мебели</t>
  </si>
  <si>
    <t>Плита электрическая</t>
  </si>
  <si>
    <t>Твердотельный накопитель</t>
  </si>
  <si>
    <t>MASTER RICH MCHJ</t>
  </si>
  <si>
    <t>Услуга по техническому обслуживанию систем кондиционированию и вентиляции</t>
  </si>
  <si>
    <t>Лента для карт графического персонализатора</t>
  </si>
  <si>
    <t>YTT G‘ANIYEVA OQILA SA’DULLA QIZI</t>
  </si>
  <si>
    <t>: 42609916500013</t>
  </si>
  <si>
    <t>231210081999398</t>
  </si>
  <si>
    <t>231210081999548</t>
  </si>
  <si>
    <t>ХК "GAMMA TONER TECHNOLOGY"</t>
  </si>
  <si>
    <t>231210081999870</t>
  </si>
  <si>
    <t>YaTT AKULOV ANVAR RAVSHANOVICH</t>
  </si>
  <si>
    <t>231210082004951</t>
  </si>
  <si>
    <t>YTT YULDASHEV AKMAL ATXAMOVICH</t>
  </si>
  <si>
    <t>32201880760029</t>
  </si>
  <si>
    <t>231210082010728</t>
  </si>
  <si>
    <t>RAJAPOV SHUHRAT JABBORBERGANOVICH</t>
  </si>
  <si>
    <t>231210082010738</t>
  </si>
  <si>
    <t>231210082010749</t>
  </si>
  <si>
    <t>231210082015595</t>
  </si>
  <si>
    <t>231210082024526</t>
  </si>
  <si>
    <t>231210082025815</t>
  </si>
  <si>
    <t>POSITIVE MEGA PHONE MCHJ</t>
  </si>
  <si>
    <t>231210082025847</t>
  </si>
  <si>
    <t>231210082025928</t>
  </si>
  <si>
    <t>231210082028793</t>
  </si>
  <si>
    <t>231210082031906</t>
  </si>
  <si>
    <t>YaTT SANAKULOV FAXRIDDIN ALIBEKOVICH</t>
  </si>
  <si>
    <t>30205651520018</t>
  </si>
  <si>
    <t>231210082048466</t>
  </si>
  <si>
    <t>Шкаф архивный металлический</t>
  </si>
  <si>
    <t>ЯТТ MUHITDINOV MIRSHOD QAMARITDIN</t>
  </si>
  <si>
    <t>514530427</t>
  </si>
  <si>
    <t>231210082064727</t>
  </si>
  <si>
    <t>Услуга по промывке, опрессовке и профилактике системы отопления</t>
  </si>
  <si>
    <t>YTT BADALOV JAHONGIR ERGASH O‘G‘LI</t>
  </si>
  <si>
    <t>51005056220033</t>
  </si>
  <si>
    <t>231210082112647</t>
  </si>
  <si>
    <t>302713108</t>
  </si>
  <si>
    <t>231210082118656</t>
  </si>
  <si>
    <t>207102130</t>
  </si>
  <si>
    <t>231210082200548</t>
  </si>
  <si>
    <t>O'LCHOV MAXI SERVIS MCHJ</t>
  </si>
  <si>
    <t>304903691</t>
  </si>
  <si>
    <t>231210082229075</t>
  </si>
  <si>
    <t>Услуга по техническому обслуживанию приборов учета водомеров</t>
  </si>
  <si>
    <t xml:space="preserve">231210082229535
</t>
  </si>
  <si>
    <t>231210082019989</t>
  </si>
  <si>
    <t>50905025050010</t>
  </si>
  <si>
    <t>231210082025955</t>
  </si>
  <si>
    <t>ООО INTERACTIVE ENGLISH SCHOOL</t>
  </si>
  <si>
    <t>306572653</t>
  </si>
  <si>
    <t>231210082070337</t>
  </si>
  <si>
    <t>Услуга образовательная по изучению иностранных языков</t>
  </si>
  <si>
    <t>306089114</t>
  </si>
  <si>
    <t>231210082121570</t>
  </si>
  <si>
    <t>231210082229656</t>
  </si>
  <si>
    <t>231210082008849</t>
  </si>
  <si>
    <t>06,10,2023</t>
  </si>
  <si>
    <t>YTT AXUNOV BOTIR XAKIMJONOVICH</t>
  </si>
  <si>
    <t>231210081995210)</t>
  </si>
  <si>
    <t>15,10,2023</t>
  </si>
  <si>
    <t>YTT EGAMBERDIYEV ABRORJON AXMAD O‘G‘LI</t>
  </si>
  <si>
    <t>MARS SMART SALE MCHJ</t>
  </si>
  <si>
    <t>18,10,2023</t>
  </si>
  <si>
    <t>СП "SHO MAXIMAL INVEST"</t>
  </si>
  <si>
    <t>Средство для удаления жира и нагара</t>
  </si>
  <si>
    <t>Средства отбеливающие для стирки</t>
  </si>
  <si>
    <t>20,10,2023</t>
  </si>
  <si>
    <t>22,10,2023</t>
  </si>
  <si>
    <t>Книга кассира</t>
  </si>
  <si>
    <t>22,11,2023</t>
  </si>
  <si>
    <t>Услугa по монтаж</t>
  </si>
  <si>
    <t>23,11,2023</t>
  </si>
  <si>
    <t>YTT TADJIMURATOV BAXODIR INOYAT O‘G‘LI</t>
  </si>
  <si>
    <t>13,12,2023</t>
  </si>
  <si>
    <t>PRIME TECHNICAL ENGINEERS MCHJ</t>
  </si>
  <si>
    <t>16,12,2023</t>
  </si>
  <si>
    <t>KAPTIVA KAPITAL SERVICE М.Ч.Ж</t>
  </si>
  <si>
    <t>231210082026353</t>
  </si>
  <si>
    <t>Услуга по текущему ремонту
транспортных средств</t>
  </si>
  <si>
    <t>231210082071819</t>
  </si>
  <si>
    <t>231210082071826</t>
  </si>
  <si>
    <t>231210082071832</t>
  </si>
  <si>
    <t>ЯТТ Абдуллаев Азаматжон Акромугли</t>
  </si>
  <si>
    <t>514466901</t>
  </si>
  <si>
    <t>231210082121829</t>
  </si>
  <si>
    <t>231210082121844</t>
  </si>
  <si>
    <t>YaTT BUZRUKOVA ODINAXON IKRAMIDINOVNA</t>
  </si>
  <si>
    <t>543587974</t>
  </si>
  <si>
    <t>231210082148209</t>
  </si>
  <si>
    <t>231210082154448</t>
  </si>
  <si>
    <t>231210082154480</t>
  </si>
  <si>
    <t>MARVA LAND MCHJ</t>
  </si>
  <si>
    <t>309539444</t>
  </si>
  <si>
    <t>231210082216827</t>
  </si>
  <si>
    <t>231210082234432</t>
  </si>
  <si>
    <t>231210082234438</t>
  </si>
  <si>
    <t>231210082258974</t>
  </si>
  <si>
    <t>231210082286137</t>
  </si>
  <si>
    <t>Услуга по технической поддержке информационных технологий</t>
  </si>
  <si>
    <t>SAMARQAND HAMKOR BAXO MCHJ</t>
  </si>
  <si>
    <t>Услуга по оценке
основных средств</t>
  </si>
  <si>
    <t xml:space="preserve">Услуга по перевозке (доставке)
населению питьевой воды
</t>
  </si>
  <si>
    <t xml:space="preserve">Услуга по тиражированию
документов
</t>
  </si>
  <si>
    <t xml:space="preserve">"IMKON NEW PRINT" MCHJ
</t>
  </si>
  <si>
    <t>NERSUS STUDIO OK</t>
  </si>
  <si>
    <t>Световая
стелла</t>
  </si>
  <si>
    <t xml:space="preserve">"IMKON NEW PRINT" MCHJ </t>
  </si>
  <si>
    <t xml:space="preserve"> 310055495
</t>
  </si>
  <si>
    <t>Услуга по тиражированию
документов</t>
  </si>
  <si>
    <t>Калькулятор
электронный</t>
  </si>
  <si>
    <t xml:space="preserve"> AMINJON KANS SAVDO MCHJ</t>
  </si>
  <si>
    <t>Освежитель
возду</t>
  </si>
  <si>
    <t xml:space="preserve"> TEX SISTEMA SERVIS MCHJ</t>
  </si>
  <si>
    <t>Сортировщик
банкнот</t>
  </si>
  <si>
    <t xml:space="preserve">Umumtexnika Ulgurji Savdo MChJ </t>
  </si>
  <si>
    <t>YTT SHAROPOV ZOKIR GAYRATOVICH</t>
  </si>
  <si>
    <t>AUTO MIR ROAD MCHJ</t>
  </si>
  <si>
    <t xml:space="preserve">310777602
</t>
  </si>
  <si>
    <t>Шины и покрышки пневматические для автобусов,
троллейбусов и грузовых автомобилей новые</t>
  </si>
  <si>
    <t>YTT ALIYEV NARIMAN ALIMXANOVICH</t>
  </si>
  <si>
    <t xml:space="preserve">31503926010013
</t>
  </si>
  <si>
    <t>231210082143462)</t>
  </si>
  <si>
    <t xml:space="preserve">AZANSHOX INNO TECH MCHJ
</t>
  </si>
  <si>
    <t xml:space="preserve">1878260
</t>
  </si>
  <si>
    <t xml:space="preserve"> Система
видеонаблюдения</t>
  </si>
  <si>
    <t xml:space="preserve">Услуга по оценке
основных средств
</t>
  </si>
  <si>
    <t xml:space="preserve">Сбор и заготовка лома
цветных металлов
</t>
  </si>
  <si>
    <t>COMPUTERS AND SECURITY TECHNOLOGIES</t>
  </si>
  <si>
    <t xml:space="preserve">Водомер </t>
  </si>
  <si>
    <t>FOROFFICE MChJ</t>
  </si>
  <si>
    <t>1726171</t>
  </si>
  <si>
    <t>30.09.2023</t>
  </si>
  <si>
    <t>231210081982313</t>
  </si>
  <si>
    <t>Услуга по замене воздушного фильтра</t>
  </si>
  <si>
    <t>SDK GROUP AND МЧЖ Ш.ХК</t>
  </si>
  <si>
    <t>301297469</t>
  </si>
  <si>
    <t>1726184</t>
  </si>
  <si>
    <t>231210081982329</t>
  </si>
  <si>
    <t>1726146</t>
  </si>
  <si>
    <t>231210081982289</t>
  </si>
  <si>
    <t>1728048</t>
  </si>
  <si>
    <t>231210081985025</t>
  </si>
  <si>
    <t>1728038</t>
  </si>
  <si>
    <t>231210081985016</t>
  </si>
  <si>
    <t>1774295</t>
  </si>
  <si>
    <t>19.10.2023</t>
  </si>
  <si>
    <t>231210082038406</t>
  </si>
  <si>
    <t>1774326</t>
  </si>
  <si>
    <t>231210082038449</t>
  </si>
  <si>
    <t>1782153</t>
  </si>
  <si>
    <t>21.10.2023</t>
  </si>
  <si>
    <t>231210082047848</t>
  </si>
  <si>
    <t>1745391</t>
  </si>
  <si>
    <t>08.10.2023</t>
  </si>
  <si>
    <t>231210082005356</t>
  </si>
  <si>
    <t>1763128</t>
  </si>
  <si>
    <t>15.10.2023</t>
  </si>
  <si>
    <t>231210082025797</t>
  </si>
  <si>
    <t>1782282</t>
  </si>
  <si>
    <t>231210082048014</t>
  </si>
  <si>
    <t>ЯТТ MUHITDINOV MIRSHOD QAMARITDIN O'G'LI</t>
  </si>
  <si>
    <t>1763281</t>
  </si>
  <si>
    <t>231210082025985</t>
  </si>
  <si>
    <t>1779336</t>
  </si>
  <si>
    <t>231210082044330</t>
  </si>
  <si>
    <t>Услуга по ремонту и регулировке дверей</t>
  </si>
  <si>
    <t>1752919</t>
  </si>
  <si>
    <t>12.10.2023</t>
  </si>
  <si>
    <t>231210082008699</t>
  </si>
  <si>
    <t>UMIRZOQ QO'RG'ONI</t>
  </si>
  <si>
    <t>1738225</t>
  </si>
  <si>
    <t>06.10.2023</t>
  </si>
  <si>
    <t>231210081996351</t>
  </si>
  <si>
    <t>1779373</t>
  </si>
  <si>
    <t>231210082044373</t>
  </si>
  <si>
    <t>1779412</t>
  </si>
  <si>
    <t>231210082044429</t>
  </si>
  <si>
    <t>1736862</t>
  </si>
  <si>
    <t>231210081994758</t>
  </si>
  <si>
    <t>1782164</t>
  </si>
  <si>
    <t>231210082047860</t>
  </si>
  <si>
    <t>1784958</t>
  </si>
  <si>
    <t>22.10.2023</t>
  </si>
  <si>
    <t>231210082051447</t>
  </si>
  <si>
    <t>Тополь</t>
  </si>
  <si>
    <t>YELLOW ADVERTISING MCHJ</t>
  </si>
  <si>
    <t>310873483</t>
  </si>
  <si>
    <t>1813891</t>
  </si>
  <si>
    <t>02.11.2023</t>
  </si>
  <si>
    <t>231210082083813</t>
  </si>
  <si>
    <t>1792177</t>
  </si>
  <si>
    <t>26.10.2023</t>
  </si>
  <si>
    <t>231210082059328</t>
  </si>
  <si>
    <t>TOXTIYEVTTEM MCHJ</t>
  </si>
  <si>
    <t>310762416</t>
  </si>
  <si>
    <t>1792358</t>
  </si>
  <si>
    <t>231210082059623</t>
  </si>
  <si>
    <t>1792370</t>
  </si>
  <si>
    <t>231210082059650</t>
  </si>
  <si>
    <t>1826269</t>
  </si>
  <si>
    <t>06.11.2023</t>
  </si>
  <si>
    <t>231210082094755</t>
  </si>
  <si>
    <t>1791934</t>
  </si>
  <si>
    <t>231210082059036</t>
  </si>
  <si>
    <t>KANSTAR GROUP 1 MCHJ</t>
  </si>
  <si>
    <t>309756570</t>
  </si>
  <si>
    <t>1792954</t>
  </si>
  <si>
    <t>231210082060351</t>
  </si>
  <si>
    <t>1792971</t>
  </si>
  <si>
    <t>231210082060387</t>
  </si>
  <si>
    <t>1779385</t>
  </si>
  <si>
    <t>231210082044389</t>
  </si>
  <si>
    <t>YTT RAXMADJANOV XABIBULLO YAKUBDJANOVICH</t>
  </si>
  <si>
    <t>1774309</t>
  </si>
  <si>
    <t>231210082038432</t>
  </si>
  <si>
    <t>1834064</t>
  </si>
  <si>
    <t>09.11.2023</t>
  </si>
  <si>
    <t>231210082106287</t>
  </si>
  <si>
    <t>1845763</t>
  </si>
  <si>
    <t>12.11.2023</t>
  </si>
  <si>
    <t>231210082120719</t>
  </si>
  <si>
    <t>1863895</t>
  </si>
  <si>
    <t>18.11.2023</t>
  </si>
  <si>
    <t>231210082141124</t>
  </si>
  <si>
    <t>Услуга по изготовлению тележек</t>
  </si>
  <si>
    <t>"REGISTON MEMORI" MCHJ</t>
  </si>
  <si>
    <t>309051610</t>
  </si>
  <si>
    <t>1834074</t>
  </si>
  <si>
    <t>231210082106297</t>
  </si>
  <si>
    <t>Сетевой кабель</t>
  </si>
  <si>
    <t>1831619</t>
  </si>
  <si>
    <t>231210082103313</t>
  </si>
  <si>
    <t>1866437</t>
  </si>
  <si>
    <t>19.11.2023</t>
  </si>
  <si>
    <t>231210082144387</t>
  </si>
  <si>
    <t>THE ECO EXPERTS MCHJ</t>
  </si>
  <si>
    <t>310483122</t>
  </si>
  <si>
    <t>1851901</t>
  </si>
  <si>
    <t>15.11.2023</t>
  </si>
  <si>
    <t>231210082126508</t>
  </si>
  <si>
    <t>309440585</t>
  </si>
  <si>
    <t>1881007</t>
  </si>
  <si>
    <t>24.11.2023</t>
  </si>
  <si>
    <t>231210082160401</t>
  </si>
  <si>
    <t>309670807</t>
  </si>
  <si>
    <t>1881008</t>
  </si>
  <si>
    <t>231210082160408</t>
  </si>
  <si>
    <t>310777602</t>
  </si>
  <si>
    <t>1909996</t>
  </si>
  <si>
    <t>02.12.2023</t>
  </si>
  <si>
    <t>231210082186550</t>
  </si>
  <si>
    <t>1881038</t>
  </si>
  <si>
    <t>231210082160415</t>
  </si>
  <si>
    <t>1881040</t>
  </si>
  <si>
    <t>231210082160427</t>
  </si>
  <si>
    <t>308479774</t>
  </si>
  <si>
    <t>1881041</t>
  </si>
  <si>
    <t>231210082160432</t>
  </si>
  <si>
    <t>ООО WELL GRAND BOTTLERS</t>
  </si>
  <si>
    <t>306737897</t>
  </si>
  <si>
    <t>1866468</t>
  </si>
  <si>
    <t>231210082144445</t>
  </si>
  <si>
    <t>1946908</t>
  </si>
  <si>
    <t>14.12.2023</t>
  </si>
  <si>
    <t>231210082232876</t>
  </si>
  <si>
    <t>CHILLON AGRO SERVICE CENTR  MCHJ</t>
  </si>
  <si>
    <t>310629627</t>
  </si>
  <si>
    <t>1958262</t>
  </si>
  <si>
    <t>16.12.2023</t>
  </si>
  <si>
    <t>231210082250606</t>
  </si>
  <si>
    <t>1947450</t>
  </si>
  <si>
    <t>231210082234280</t>
  </si>
  <si>
    <t>1881006</t>
  </si>
  <si>
    <t>231210082160393</t>
  </si>
  <si>
    <t>1974518</t>
  </si>
  <si>
    <t>21.12.2023</t>
  </si>
  <si>
    <t>231210082269037</t>
  </si>
  <si>
    <t>1947451</t>
  </si>
  <si>
    <t>231210082234293</t>
  </si>
  <si>
    <t>Штамп</t>
  </si>
  <si>
    <t>JASUR SARKOR YANGI HAYOT BIZNES MCHJ</t>
  </si>
  <si>
    <t>309871754</t>
  </si>
  <si>
    <t>1958260</t>
  </si>
  <si>
    <t>231210082250590</t>
  </si>
  <si>
    <t>1986091</t>
  </si>
  <si>
    <t>23.12.2023</t>
  </si>
  <si>
    <t>231210082288527</t>
  </si>
  <si>
    <t>ЧП NARZULLA XIMOYA SERVIS</t>
  </si>
  <si>
    <t xml:space="preserve">Система коммуникационного
оборудования
</t>
  </si>
  <si>
    <t>Булунғур</t>
  </si>
  <si>
    <t xml:space="preserve"> ЧП NARZULLA XIMOYA SERVIS</t>
  </si>
  <si>
    <t xml:space="preserve"> 300921863
</t>
  </si>
  <si>
    <t>Система
видеонаблюдения</t>
  </si>
  <si>
    <t xml:space="preserve">ООО SAM TECH INOVATION
</t>
  </si>
  <si>
    <t xml:space="preserve">306162206
</t>
  </si>
  <si>
    <t>Сигнальное
устройство</t>
  </si>
  <si>
    <t xml:space="preserve">Вид крепления содержимого: Кольцевой
механизм
Тип: Папка накопитель
Материал из которого изготовлена папка:
Комбинация материалов
</t>
  </si>
  <si>
    <t xml:space="preserve">303344448
</t>
  </si>
  <si>
    <t xml:space="preserve"> 17.11.2023</t>
  </si>
  <si>
    <t xml:space="preserve">Бумага для офисной
техники белая
</t>
  </si>
  <si>
    <t xml:space="preserve">AMINJON KANS SAVDO MCHJ
</t>
  </si>
  <si>
    <t xml:space="preserve">1860270
</t>
  </si>
  <si>
    <t xml:space="preserve">Машина
брошюровочная </t>
  </si>
  <si>
    <t xml:space="preserve">Канцелярский набор (настольный
органайзер) </t>
  </si>
  <si>
    <t xml:space="preserve"> NERSUS STUDIO OK
</t>
  </si>
  <si>
    <t xml:space="preserve">2000589
</t>
  </si>
  <si>
    <t>231210081999347</t>
  </si>
  <si>
    <t>OLIM ODIL OMON MCHJ</t>
  </si>
  <si>
    <t>231210082000958</t>
  </si>
  <si>
    <t>231210082001608</t>
  </si>
  <si>
    <t>Плафон со светильником</t>
  </si>
  <si>
    <t>231210082001634</t>
  </si>
  <si>
    <t>YaTT"ABDUSALOMOV ABDUJALIL ABDUZOHID O'GLI"</t>
  </si>
  <si>
    <t>231210082004133</t>
  </si>
  <si>
    <t>231210082021545</t>
  </si>
  <si>
    <t>231210082017498</t>
  </si>
  <si>
    <t>KANSMART MCHJ</t>
  </si>
  <si>
    <t>231210082096703</t>
  </si>
  <si>
    <t>231210082096723</t>
  </si>
  <si>
    <t>ООО KANS ART SALES</t>
  </si>
  <si>
    <t>231210082096774</t>
  </si>
  <si>
    <t>231210082096812</t>
  </si>
  <si>
    <t>Контейнер с чернилами</t>
  </si>
  <si>
    <t>231210082096755</t>
  </si>
  <si>
    <t>MEASUREMENT SYSTEM 2</t>
  </si>
  <si>
    <t>231210082102688</t>
  </si>
  <si>
    <t>"EFFECTIVE EXCELLENT BUSINESS" MCHJ</t>
  </si>
  <si>
    <t>231210082136071</t>
  </si>
  <si>
    <t>MCHJ "KANSLER"</t>
  </si>
  <si>
    <t>231210082197192</t>
  </si>
  <si>
    <t>231210082197345</t>
  </si>
  <si>
    <t>231210082258991</t>
  </si>
  <si>
    <t>231210082259025</t>
  </si>
  <si>
    <t>1745539</t>
  </si>
  <si>
    <t>08.10.2023 19:45:17</t>
  </si>
  <si>
    <t>231210082005529</t>
  </si>
  <si>
    <t>Урганч</t>
  </si>
  <si>
    <t>EKO ECANOM MCHJ</t>
  </si>
  <si>
    <t>309817558</t>
  </si>
  <si>
    <t>1745548</t>
  </si>
  <si>
    <t>08.10.2023 19:59:09</t>
  </si>
  <si>
    <t>231210082005536</t>
  </si>
  <si>
    <t>ЧП KOMPYUTER MIR</t>
  </si>
  <si>
    <t>306291157</t>
  </si>
  <si>
    <t>1745551</t>
  </si>
  <si>
    <t>231210082005545</t>
  </si>
  <si>
    <t>1745554</t>
  </si>
  <si>
    <t>231210082005552</t>
  </si>
  <si>
    <t>NODIR FARM SIFAT MCHJ</t>
  </si>
  <si>
    <t>310726664</t>
  </si>
  <si>
    <t>1745558</t>
  </si>
  <si>
    <t>08.10.2023 20:14:00</t>
  </si>
  <si>
    <t>231210082005565</t>
  </si>
  <si>
    <t>1745559</t>
  </si>
  <si>
    <t>231210082005568</t>
  </si>
  <si>
    <t>206732979</t>
  </si>
  <si>
    <t>1748127</t>
  </si>
  <si>
    <t>10.10.2023 16:52:54</t>
  </si>
  <si>
    <t>231210082007507</t>
  </si>
  <si>
    <t>206953094</t>
  </si>
  <si>
    <t>1821202</t>
  </si>
  <si>
    <t>04.11.2023 18:47:13</t>
  </si>
  <si>
    <t>231210082092428</t>
  </si>
  <si>
    <t>1821207</t>
  </si>
  <si>
    <t>04.11.2023 19:02:13</t>
  </si>
  <si>
    <t>231210082092441</t>
  </si>
  <si>
    <t>1821209</t>
  </si>
  <si>
    <t>231210082092449</t>
  </si>
  <si>
    <t>1821211</t>
  </si>
  <si>
    <t>231210082092454</t>
  </si>
  <si>
    <t>1821213</t>
  </si>
  <si>
    <t>231210082092458</t>
  </si>
  <si>
    <t>URGANCH ARAKS KOMPYUTER SHOP MCHJ</t>
  </si>
  <si>
    <t>310588323</t>
  </si>
  <si>
    <t>1821215</t>
  </si>
  <si>
    <t>231210082092466</t>
  </si>
  <si>
    <t>1841517</t>
  </si>
  <si>
    <t>11.11.2023 14:13:54</t>
  </si>
  <si>
    <t>231210082115413</t>
  </si>
  <si>
    <t>1841523</t>
  </si>
  <si>
    <t>11.11.2023 14:13:55</t>
  </si>
  <si>
    <t>231210082115435</t>
  </si>
  <si>
    <t>1841529</t>
  </si>
  <si>
    <t>231210082115464</t>
  </si>
  <si>
    <t>508870093</t>
  </si>
  <si>
    <t>1841731</t>
  </si>
  <si>
    <t>11.11.2023 14:59:41</t>
  </si>
  <si>
    <t>231210082115685</t>
  </si>
  <si>
    <t>1857244</t>
  </si>
  <si>
    <t>16.11.2023 19:44:22</t>
  </si>
  <si>
    <t>231210082132910</t>
  </si>
  <si>
    <t>Услуга по проверке и испытанию</t>
  </si>
  <si>
    <t>1870713</t>
  </si>
  <si>
    <t>22.11.2023 10:35:17</t>
  </si>
  <si>
    <t>231210082148091</t>
  </si>
  <si>
    <t>1870885</t>
  </si>
  <si>
    <t>22.11.2023 11:21:58</t>
  </si>
  <si>
    <t>231210082148305</t>
  </si>
  <si>
    <t>1870959</t>
  </si>
  <si>
    <t>22.11.2023 11:24:04</t>
  </si>
  <si>
    <t>231210082148397</t>
  </si>
  <si>
    <t>1870972</t>
  </si>
  <si>
    <t>22.11.2023 11:24:20</t>
  </si>
  <si>
    <t>231210082148441</t>
  </si>
  <si>
    <t>ON LINE TRADE AND SERVIS MCHJ</t>
  </si>
  <si>
    <t>310811418</t>
  </si>
  <si>
    <t>1884119</t>
  </si>
  <si>
    <t>25.11.2023 16:06:41</t>
  </si>
  <si>
    <t>231210082163720</t>
  </si>
  <si>
    <t>1889374</t>
  </si>
  <si>
    <t>26.11.2023 19:06:21</t>
  </si>
  <si>
    <t>231210082169788</t>
  </si>
  <si>
    <t>301184159</t>
  </si>
  <si>
    <t>1935482</t>
  </si>
  <si>
    <t>11.12.2023 19:12:45</t>
  </si>
  <si>
    <t>231210082215438</t>
  </si>
  <si>
    <t>305626735</t>
  </si>
  <si>
    <t>1947146</t>
  </si>
  <si>
    <t>14.12.2023 18:23:48</t>
  </si>
  <si>
    <t>231210082233992</t>
  </si>
  <si>
    <t>1947348</t>
  </si>
  <si>
    <t>14.12.2023 18:38:24</t>
  </si>
  <si>
    <t>231210082234011</t>
  </si>
  <si>
    <t>303835270</t>
  </si>
  <si>
    <t>1961821</t>
  </si>
  <si>
    <t>17.12.2023 15:04:36</t>
  </si>
  <si>
    <t>231210082256011</t>
  </si>
  <si>
    <t>Дюралайт</t>
  </si>
  <si>
    <t>1961956</t>
  </si>
  <si>
    <t>17.12.2023 15:19:53</t>
  </si>
  <si>
    <t>231210082256101</t>
  </si>
  <si>
    <t>1961960</t>
  </si>
  <si>
    <t>17.12.2023 15:19:54</t>
  </si>
  <si>
    <t>231210082256123</t>
  </si>
  <si>
    <t>"Mahbuba-Dilrabo" МЧЖ</t>
  </si>
  <si>
    <t>302467184</t>
  </si>
  <si>
    <t>1974673</t>
  </si>
  <si>
    <t>21.12.2023 09:56:00</t>
  </si>
  <si>
    <t>231210082272222</t>
  </si>
  <si>
    <t>1974754</t>
  </si>
  <si>
    <t>21.12.2023 10:08:19</t>
  </si>
  <si>
    <t>231210082272264</t>
  </si>
  <si>
    <t>1974760</t>
  </si>
  <si>
    <t>21.12.2023 10:08:23</t>
  </si>
  <si>
    <t>231210082272312</t>
  </si>
  <si>
    <t>1974808</t>
  </si>
  <si>
    <t>21.12.2023 10:11:21</t>
  </si>
  <si>
    <t>231210082272374</t>
  </si>
  <si>
    <t>1974811</t>
  </si>
  <si>
    <t>21.12.2023 10:11:22</t>
  </si>
  <si>
    <t>231210082272397</t>
  </si>
  <si>
    <t>Bo‘sh turgan obyektlardan samarali
foydalanishni tashkil etish markazining
Xorazm viloyati hududiy boshqarmasi</t>
  </si>
  <si>
    <t>721751/123-23</t>
  </si>
  <si>
    <t>БХО ижараси</t>
  </si>
  <si>
    <t>721752/123-23</t>
  </si>
  <si>
    <t>17.10.2023</t>
  </si>
  <si>
    <t>БХО 24/7 шахобча ижараси</t>
  </si>
  <si>
    <t>13372</t>
  </si>
  <si>
    <t>01.12.2023</t>
  </si>
  <si>
    <t>куриклаш хизмати декабр ойи</t>
  </si>
  <si>
    <t>ХОРАЗМ ВИЛОЯТ АДЛИЯ БОШКАРМАСИ</t>
  </si>
  <si>
    <t>97</t>
  </si>
  <si>
    <t>01.11.2023</t>
  </si>
  <si>
    <t>реклама хизмати ноябр ойи</t>
  </si>
  <si>
    <t>реклама хизмати декабр ойи</t>
  </si>
  <si>
    <t>YTT Allayev Azizmurot Shomuratovich</t>
  </si>
  <si>
    <t xml:space="preserve">32308736670012
</t>
  </si>
  <si>
    <t xml:space="preserve">231210082036696 19.10.2023 </t>
  </si>
  <si>
    <t>Ковровая
дорожка</t>
  </si>
  <si>
    <t>231210082050848 22.10.2023</t>
  </si>
  <si>
    <t xml:space="preserve"> ZANGIOTA-ZINNUR MCHJ</t>
  </si>
  <si>
    <t>231210082057216 25.10.2023</t>
  </si>
  <si>
    <t>Услуга по изготовлению
алюминиевых дверей и окон</t>
  </si>
  <si>
    <t>231210082086831 03.11.2023</t>
  </si>
  <si>
    <t>Стенд
информационны</t>
  </si>
  <si>
    <t>231210082095947 06.11.2023</t>
  </si>
  <si>
    <t>ООО RAVNAQ GOLD BUSINES</t>
  </si>
  <si>
    <t>231210082110755 10.11.2023</t>
  </si>
  <si>
    <t xml:space="preserve"> «A-ONE CORP» ООО</t>
  </si>
  <si>
    <t>231210082130192 16.11.2023</t>
  </si>
  <si>
    <t>231210082130247 16.11.2023</t>
  </si>
  <si>
    <t>Услуга по переработке отходов неопасных
для окончательной утилизации</t>
  </si>
  <si>
    <t>231210082138183 18.11.2023</t>
  </si>
  <si>
    <t xml:space="preserve"> "Nishon Group Product" ООО</t>
  </si>
  <si>
    <t>231210082141071 18.11.2023</t>
  </si>
  <si>
    <t>Чековая
лента</t>
  </si>
  <si>
    <t>231210082180378 30.11.2023</t>
  </si>
  <si>
    <t>Кресло
офисное</t>
  </si>
  <si>
    <t>231210082194365 03.12.2023</t>
  </si>
  <si>
    <t xml:space="preserve">Услуга по ремонту
телевизора
</t>
  </si>
  <si>
    <t>231210082211906 09.12.2023</t>
  </si>
  <si>
    <t>231210082202036 11.12.2023</t>
  </si>
  <si>
    <t>Услуга по ремонту счетно
денежной машинки</t>
  </si>
  <si>
    <t>231210082226071 13.12.2023</t>
  </si>
  <si>
    <t xml:space="preserve"> TAXI TUR BIZNES MCHJ</t>
  </si>
  <si>
    <t>231210082267005 20.12.2023</t>
  </si>
  <si>
    <t>Работы по монтажу систем отопления,
вентиляции и кондиционирования воздуха</t>
  </si>
  <si>
    <t xml:space="preserve"> ZANGIOTA-ZINNUR MCHJ </t>
  </si>
  <si>
    <t>23121007220223 10.10.2023</t>
  </si>
  <si>
    <t>Линейка
чертежная</t>
  </si>
  <si>
    <t>23121007220245 10.10.2023</t>
  </si>
  <si>
    <t>Хозтовар</t>
  </si>
  <si>
    <t>23121007220249 10.10.2023</t>
  </si>
  <si>
    <t>23121007220248 10.10.2023</t>
  </si>
  <si>
    <t>23121007220232 10.10.2023</t>
  </si>
  <si>
    <t>23121007220226 10.10.2023</t>
  </si>
  <si>
    <t>Концтовар</t>
  </si>
  <si>
    <t>23121007220227 10.10.2023</t>
  </si>
  <si>
    <t xml:space="preserve"> ООО MAX KANS</t>
  </si>
  <si>
    <t>23121007220225 10.10.2023</t>
  </si>
  <si>
    <t>23121007220229 10.10.2023</t>
  </si>
  <si>
    <t>23121007220222 10.10.2023</t>
  </si>
  <si>
    <t>ООО FINANCE WORLD SERVICES</t>
  </si>
  <si>
    <t>23121007220444 10.10.2023</t>
  </si>
  <si>
    <t>DILYORA TEXNO OPTOM MCHJ</t>
  </si>
  <si>
    <t>27,09,2023</t>
  </si>
  <si>
    <t xml:space="preserve">SHOP LOT :1972309 </t>
  </si>
  <si>
    <t>00668 За Изделия резиновые и пластмассовые, договор №1717840 от 27.09.2023 от ИНН: 201055108(TURON BANK АТБ) xarid.uzex.uz (Электронный магазин)</t>
  </si>
  <si>
    <t>YTT AXMATOV BAHROMJON MUXAMMADI O‘G‘LI</t>
  </si>
  <si>
    <t>52803006450012</t>
  </si>
  <si>
    <t xml:space="preserve">SHOP LOT :1972298 </t>
  </si>
  <si>
    <t>00668 За Изделия резиновые и пластмассовые, договор №1717831 от 27.09.2023 от ИНН: 201055108(TURON BANK АТБ) xarid.uzex.uz (Электронный магазин)</t>
  </si>
  <si>
    <t>07,10,2023</t>
  </si>
  <si>
    <t xml:space="preserve">SHOP LOT :1997767 </t>
  </si>
  <si>
    <t>00668 За Оборудование компьютерное, электронное и оптическое, договор №1739498 от 07.10.2023 от ИНН: 201055108(TURON BANK АТБ) xarid.uzex.uz (Электронный магазин)</t>
  </si>
  <si>
    <t>RIGHT-MEASURE-TEST НТМ</t>
  </si>
  <si>
    <t>22,09,2023</t>
  </si>
  <si>
    <t xml:space="preserve">SHOP LOT :1945169 </t>
  </si>
  <si>
    <t>00668 За Услуги в области архитектуры и инженерно-технического, договор №1704853 от 22.09.2023 от ИНН: 201055108(TURON BANK АТБ) xarid.uzex.uz (Электронный магазин)</t>
  </si>
  <si>
    <t>26,10,2023</t>
  </si>
  <si>
    <t xml:space="preserve">SHOP LOT :2054967 </t>
  </si>
  <si>
    <t>00668 За Услуги по ремонту компьютеров, предметов личного потр , договор №1792203 от 26.10.2023 от ИНН: 201055108(TURON BANK АТБ) xarid.uzex.uz (Электронный магазин)</t>
  </si>
  <si>
    <t>09,11,2023</t>
  </si>
  <si>
    <t xml:space="preserve">SHOP LOT :2104261 </t>
  </si>
  <si>
    <t>00668 За Вещества химические и продукты химические, договор №1832428 от 09.11.2023 от ИНН: 201055108(TURON BANK АТБ) xarid.uzex.uz (Электронный магазин)</t>
  </si>
  <si>
    <t xml:space="preserve">SHOP LOT :2104091 </t>
  </si>
  <si>
    <t>00668 За Бумага и изделия из бумаги, договор №1832296 от 09.11.2023 от ИНН: 201055108(TURON BANK АТБ) xarid.uzex.uz (Электронный магазин)</t>
  </si>
  <si>
    <t xml:space="preserve">SHOP LOT :2104206 </t>
  </si>
  <si>
    <t>00668 За Бумага и изделия из бумаги, договор №1832365 от 09.11.2023 от ИНН: 201055108(TURON BANK АТБ) xarid.uzex.uz (Электронный магазин)</t>
  </si>
  <si>
    <t xml:space="preserve">SHOP LOT :2104192 </t>
  </si>
  <si>
    <t>00668 За Бумага и изделия из бумаги, договор №1832363 от 09.11.2023 от ИНН: 201055108(TURON BANK АТБ) xarid.uzex.uz (Электронный магазин)</t>
  </si>
  <si>
    <t xml:space="preserve">SHOP LOT :2104150 </t>
  </si>
  <si>
    <t>00668 За Машины и оборудование, не включенные в другие группиро, договор №1832341 от 09.11.2023 от ИНН: 201055108(TURON BANK АТБ) xarid.uzex.uz (Электронный магазин)</t>
  </si>
  <si>
    <t xml:space="preserve">SHOP LOT :2104103 </t>
  </si>
  <si>
    <t>00668 За Бумага и изделия из бумаги, договор №1832305 от 09.11.2023 от ИНН: 201055108(TURON BANK АТБ) xarid.uzex.uz (Электронный магазин)</t>
  </si>
  <si>
    <t xml:space="preserve">SHOP LOT :2104115 </t>
  </si>
  <si>
    <t>00668 За Бумага и изделия из бумаги, договор №1832316 от 09.11.2023 от ИНН: 201055108(TURON BANK АТБ) xarid.uzex.uz (Электронный магазин)</t>
  </si>
  <si>
    <t xml:space="preserve">SHOP LOT :2104218 </t>
  </si>
  <si>
    <t>00668 За Услуги в области административного, хозяйственного и  , договор №1832398 от 09.11.2023 от ИНН: 201055108(TURON BANK АТБ) xarid.uzex.uz (Электронный магазин)</t>
  </si>
  <si>
    <t>ORZIYEV BIZNES LIDER MCHJ</t>
  </si>
  <si>
    <t>15,11,2023</t>
  </si>
  <si>
    <t xml:space="preserve">SHOP LOT :2128296 </t>
  </si>
  <si>
    <t>00668 За Бумага и изделия из бумаги, договор №1853207 от 15.11.2023 от ИНН: 201055108(TURON BANK АТБ) xarid.uzex.uz (Электронный магазин)</t>
  </si>
  <si>
    <t xml:space="preserve">SHOP LOT :2128293 </t>
  </si>
  <si>
    <t>00668 За Текстиль и изделия текстильные, договор №1853206 от 15.11.2023 от ИНН: 201055108(TURON BANK АТБ) xarid.uzex.uz (Электронный магазин)</t>
  </si>
  <si>
    <t>1-СОН КУРИЛИШ МОНТАЖ КОР МЧЖ</t>
  </si>
  <si>
    <t xml:space="preserve">SHOP LOT :2150748 </t>
  </si>
  <si>
    <t>00668 За Услуги по водоотведению; шлам сточных вод, договор №1872835 от 22.11.2023 от ИНН: 201055108(TURON BANK АТБ) xarid.uzex.uz (Электронный магазин)</t>
  </si>
  <si>
    <t>ООО 3D BOZOR</t>
  </si>
  <si>
    <t>30,11,2023</t>
  </si>
  <si>
    <t xml:space="preserve">SHOP LOT :2179922 </t>
  </si>
  <si>
    <t>00668 За Оборудование компьютерное, электронное и оптическое, договор №1904467 от 30.11.2023 от ИНН: 201055108(TURON BANK АТБ) xarid.uzex.uz (Электронный магазин)</t>
  </si>
  <si>
    <t xml:space="preserve">SHOP LOT :2150729 </t>
  </si>
  <si>
    <t>00668 За Услуги по ремонту компьютеров, предметов личного потр , договор №1872821 от 22.11.2023 от ИНН: 201055108(TURON BANK АТБ) xarid.uzex.uz (Электронный магазин)</t>
  </si>
  <si>
    <t>07,12,2023</t>
  </si>
  <si>
    <t xml:space="preserve">SHOP LOT :2202108 </t>
  </si>
  <si>
    <t>00668 За Изделия готовые прочие, договор №1922673 от 07.12.2023 от ИНН: 201055108(TURON BANK АТБ) xarid.uzex.uz (Электронный магазин)</t>
  </si>
  <si>
    <t>"HP COMP" XK</t>
  </si>
  <si>
    <t>01,12,2023</t>
  </si>
  <si>
    <t xml:space="preserve">SHOP LOT :2185175 </t>
  </si>
  <si>
    <t>00668 За Услуги по ремонту компьютеров, предметов личного потр , договор №1908712 от 01.12.2023 от ИНН: 201055108(TURON BANK АТБ) xarid.uzex.uz (Электронный магазин)</t>
  </si>
  <si>
    <t>Orzu Havas Servis МЧЖ</t>
  </si>
  <si>
    <t xml:space="preserve">SHOP LOT :2185635 </t>
  </si>
  <si>
    <t>00668 За Услуги по ремонту компьютеров, предметов личного потр , договор №1909207 от 01.12.2023 от ИНН: 201055108(TURON BANK АТБ) xarid.uzex.uz (Электронный магазин)</t>
  </si>
  <si>
    <t>14,12,2023</t>
  </si>
  <si>
    <t xml:space="preserve">SHOP LOT :2228468 </t>
  </si>
  <si>
    <t>00668 За Бумага и изделия из бумаги, договор №1942796 от 14.12.2023 от ИНН: 201055108(TURON BANK АТБ) xarid.uzex.uz (Электронный магазин)</t>
  </si>
  <si>
    <t>ELBEK OMAD STROY 777 MCHJ</t>
  </si>
  <si>
    <t>15,12,2023</t>
  </si>
  <si>
    <t xml:space="preserve">SHOP LOT :2236478 </t>
  </si>
  <si>
    <t>00668 За Услуги по ремонту и монтажу машин и оборудования, договор №1949056 от 15.12.2023 от ИНН: 201055108(TURON BANK АТБ) xarid.uzex.uz (Электронный магазин)</t>
  </si>
  <si>
    <t xml:space="preserve"> 15.12.2023</t>
  </si>
  <si>
    <t xml:space="preserve">SHOP LOT :2236403 </t>
  </si>
  <si>
    <t>00668 За Услуги по ремонту и монтажу машин и оборудования, договор №1948999 от 15.12.2023 от ИНН: 201055108(TURON BANK АТБ) xarid.uzex.uz (Электронный магазин)</t>
  </si>
  <si>
    <t>ООО KOGON JAVOHIRBEK AVTO - EHTIYOT QISMLARI</t>
  </si>
  <si>
    <t xml:space="preserve"> 09.12.2023</t>
  </si>
  <si>
    <t xml:space="preserve">SHOP LOT :2214603 </t>
  </si>
  <si>
    <t>00668 За Услуги по оптовой и розничной торговле и услуги по рем , договор №1929267 от 09.12.2023 от ИНН: 201055108(TURON BANK АТБ) xarid.uzex.uz (Электронный магазин)</t>
  </si>
  <si>
    <t>1761714</t>
  </si>
  <si>
    <t>231210082024117</t>
  </si>
  <si>
    <t>1760874</t>
  </si>
  <si>
    <t>231210082023030</t>
  </si>
  <si>
    <t>1761763</t>
  </si>
  <si>
    <t>231210082024146</t>
  </si>
  <si>
    <t>1761782</t>
  </si>
  <si>
    <t>231210082024170</t>
  </si>
  <si>
    <t>1761803</t>
  </si>
  <si>
    <t>231210082024195</t>
  </si>
  <si>
    <t>1761807</t>
  </si>
  <si>
    <t>231210082024224</t>
  </si>
  <si>
    <t>1761984</t>
  </si>
  <si>
    <t>231210082024418</t>
  </si>
  <si>
    <t>1761994</t>
  </si>
  <si>
    <t>231210082024431</t>
  </si>
  <si>
    <t>231210082024445</t>
  </si>
  <si>
    <t>1765333</t>
  </si>
  <si>
    <t>231210082028648</t>
  </si>
  <si>
    <t>Услуга по установке объемных букв</t>
  </si>
  <si>
    <t>231210082042753</t>
  </si>
  <si>
    <t xml:space="preserve">1777688 </t>
  </si>
  <si>
    <t>231210082042432</t>
  </si>
  <si>
    <t>Услуга в области испытаний и анализа химических реактивов</t>
  </si>
  <si>
    <t>231210082044209</t>
  </si>
  <si>
    <t>ЯТТ Туробов Хабибулло</t>
  </si>
  <si>
    <t>1788798</t>
  </si>
  <si>
    <t>231210082055124</t>
  </si>
  <si>
    <t>1834422</t>
  </si>
  <si>
    <t>231210082102727</t>
  </si>
  <si>
    <t>1836025</t>
  </si>
  <si>
    <t>231210082108642</t>
  </si>
  <si>
    <t>1840819</t>
  </si>
  <si>
    <t>231210082114544</t>
  </si>
  <si>
    <t>Услуга по установке дверного замка</t>
  </si>
  <si>
    <t>1859041</t>
  </si>
  <si>
    <t>231210082135017</t>
  </si>
  <si>
    <t>1886549</t>
  </si>
  <si>
    <t>231210082166482</t>
  </si>
  <si>
    <t>1886601</t>
  </si>
  <si>
    <t>231210082166527</t>
  </si>
  <si>
    <t>1886667</t>
  </si>
  <si>
    <t>231210082166688</t>
  </si>
  <si>
    <t>1889313</t>
  </si>
  <si>
    <t>231210082169716</t>
  </si>
  <si>
    <t>1926070</t>
  </si>
  <si>
    <t>231210082206564</t>
  </si>
  <si>
    <t>Работы по капитальному ремонту отопления</t>
  </si>
  <si>
    <t>1926093</t>
  </si>
  <si>
    <t>231210082206571</t>
  </si>
  <si>
    <t>ULTRA STROY MCHJ</t>
  </si>
  <si>
    <t>1938469</t>
  </si>
  <si>
    <t>231210082222897</t>
  </si>
  <si>
    <t>Услуга обработки огнезащитным составом деревянных конструкций</t>
  </si>
  <si>
    <t>' SOLAR ENERGY SERVIS PRO'' MCHJ</t>
  </si>
  <si>
    <t>1938471</t>
  </si>
  <si>
    <t>231210082222923</t>
  </si>
  <si>
    <t>Услуга по проведению профилактических испытаний электрооборудования, силовых проводов и защитного заземления</t>
  </si>
  <si>
    <t>1954601</t>
  </si>
  <si>
    <t>231210082244177</t>
  </si>
  <si>
    <t>1860483</t>
  </si>
  <si>
    <t>17.11.2023</t>
  </si>
  <si>
    <t>231210082136825</t>
  </si>
  <si>
    <t>IBROHIM STROY STAR MCHJ</t>
  </si>
  <si>
    <t>1949848</t>
  </si>
  <si>
    <t>15.12.2023</t>
  </si>
  <si>
    <t>231210082237742</t>
  </si>
  <si>
    <t>ЯТТ Норпулатов О</t>
  </si>
  <si>
    <t>1949866</t>
  </si>
  <si>
    <t>231210082237748</t>
  </si>
  <si>
    <t>Услуга по профилактической работе дизель-генераторной установки</t>
  </si>
  <si>
    <t>1732938</t>
  </si>
  <si>
    <t>05.10.2023</t>
  </si>
  <si>
    <t>231210081990194</t>
  </si>
  <si>
    <t>1949905</t>
  </si>
  <si>
    <t>231210082237757</t>
  </si>
  <si>
    <t>Услуга по сборке автотранспортных средств</t>
  </si>
  <si>
    <t>1860652</t>
  </si>
  <si>
    <t>231210082136901</t>
  </si>
  <si>
    <t>Услуга по текущему ремонту канализации и сантехники</t>
  </si>
  <si>
    <t>1860656</t>
  </si>
  <si>
    <t>231210082136905</t>
  </si>
  <si>
    <t>1753421</t>
  </si>
  <si>
    <t>231210082009651</t>
  </si>
  <si>
    <t>1792989</t>
  </si>
  <si>
    <t>231210082060402</t>
  </si>
  <si>
    <t>310764247</t>
  </si>
  <si>
    <t>1966297</t>
  </si>
  <si>
    <t>18.12.2023</t>
  </si>
  <si>
    <t>231210082261738</t>
  </si>
  <si>
    <t>1792999</t>
  </si>
  <si>
    <t>231210082060413</t>
  </si>
  <si>
    <t>1966299</t>
  </si>
  <si>
    <t>231210082261744</t>
  </si>
  <si>
    <t>1946979</t>
  </si>
  <si>
    <t>231210082233746</t>
  </si>
  <si>
    <t>1946881</t>
  </si>
  <si>
    <t>231210082233694</t>
  </si>
  <si>
    <t>1946887</t>
  </si>
  <si>
    <t>231210082233720</t>
  </si>
  <si>
    <t>1947057</t>
  </si>
  <si>
    <t>231210082233835</t>
  </si>
  <si>
    <t>1727958</t>
  </si>
  <si>
    <t>231210081984944</t>
  </si>
  <si>
    <t>DJIZZAKH MAXSUS TAMINOT</t>
  </si>
  <si>
    <t>309352458</t>
  </si>
  <si>
    <t>1946878</t>
  </si>
  <si>
    <t>231210082233685</t>
  </si>
  <si>
    <t>1946981</t>
  </si>
  <si>
    <t>231210082233753</t>
  </si>
  <si>
    <t>1946984</t>
  </si>
  <si>
    <t>231210082233765</t>
  </si>
  <si>
    <t>1946982</t>
  </si>
  <si>
    <t>231210082233759</t>
  </si>
  <si>
    <t>1727960</t>
  </si>
  <si>
    <t>231210081984959</t>
  </si>
  <si>
    <t>Бланк приходного кассового ордера</t>
  </si>
  <si>
    <t>1946977</t>
  </si>
  <si>
    <t>231210082233735</t>
  </si>
  <si>
    <t>1946989</t>
  </si>
  <si>
    <t>231210082233785</t>
  </si>
  <si>
    <t>Magic Plast Invest OOO</t>
  </si>
  <si>
    <t>1947235</t>
  </si>
  <si>
    <t>231210082233796</t>
  </si>
  <si>
    <t>1735857</t>
  </si>
  <si>
    <t>231210081993561</t>
  </si>
  <si>
    <t>1946985</t>
  </si>
  <si>
    <t>231210082233771</t>
  </si>
  <si>
    <t>SWELL-PLACE MCHJ</t>
  </si>
  <si>
    <t xml:space="preserve">1728524
</t>
  </si>
  <si>
    <t>№ 231210081986161</t>
  </si>
  <si>
    <t>Ремонт линий связи</t>
  </si>
  <si>
    <t>MCHJ "KANSLER</t>
  </si>
  <si>
    <t xml:space="preserve">1733364
</t>
  </si>
  <si>
    <t>№ 231210081990685</t>
  </si>
  <si>
    <t xml:space="preserve">1738192
</t>
  </si>
  <si>
    <t>№ 231210081996305</t>
  </si>
  <si>
    <t>Клей канселярский</t>
  </si>
  <si>
    <t xml:space="preserve">KANS SHOP MCHJ </t>
  </si>
  <si>
    <t xml:space="preserve">1743085
</t>
  </si>
  <si>
    <t>№ 231210082002262</t>
  </si>
  <si>
    <t xml:space="preserve">1743104
</t>
  </si>
  <si>
    <t>№ 231210082002303</t>
  </si>
  <si>
    <t>Дыракол</t>
  </si>
  <si>
    <t xml:space="preserve">1743118
</t>
  </si>
  <si>
    <t>№ 231210082002408</t>
  </si>
  <si>
    <t>Стикер</t>
  </si>
  <si>
    <t xml:space="preserve">1743070
</t>
  </si>
  <si>
    <t>№ 231210082002190</t>
  </si>
  <si>
    <t xml:space="preserve"> "AVTO DOCTOR" МЧЖ</t>
  </si>
  <si>
    <t xml:space="preserve">1774672
</t>
  </si>
  <si>
    <t>№ 231210082038871</t>
  </si>
  <si>
    <t>Услуга по замене запчастей автомобил</t>
  </si>
  <si>
    <t>KOROL LEV BIZNES MCHJ</t>
  </si>
  <si>
    <t xml:space="preserve">1773528
</t>
  </si>
  <si>
    <t>№ 231210082037531</t>
  </si>
  <si>
    <t xml:space="preserve">THE STOCK MCHJ </t>
  </si>
  <si>
    <t xml:space="preserve">1796898
</t>
  </si>
  <si>
    <t>№ 231210082064881</t>
  </si>
  <si>
    <t>Скоба соединительная</t>
  </si>
  <si>
    <t xml:space="preserve">METEL AIR-CONDITIONER GROUP MCHJ </t>
  </si>
  <si>
    <t xml:space="preserve">1794372
</t>
  </si>
  <si>
    <t>№ 231210082061937</t>
  </si>
  <si>
    <t>Услуга по замене запчастей автомобиля</t>
  </si>
  <si>
    <t>ЯТТ NAZAROVA MUSLIMAXON OLIMJON QIZI</t>
  </si>
  <si>
    <t xml:space="preserve">1797397
</t>
  </si>
  <si>
    <t>№ 231210082065470</t>
  </si>
  <si>
    <t xml:space="preserve">1797431
</t>
  </si>
  <si>
    <t>№ 231210082065511</t>
  </si>
  <si>
    <t xml:space="preserve">Услуга по замене запчастей автомобиля </t>
  </si>
  <si>
    <t>"YOQUB DOVUD"МЧЖ</t>
  </si>
  <si>
    <t xml:space="preserve">1844787
</t>
  </si>
  <si>
    <t>№ 231210082119426</t>
  </si>
  <si>
    <t xml:space="preserve">ООО NATSIONAL STROY DOM </t>
  </si>
  <si>
    <t xml:space="preserve">1873803
</t>
  </si>
  <si>
    <t>№ 231210082151917</t>
  </si>
  <si>
    <t xml:space="preserve">1951075
</t>
  </si>
  <si>
    <t>№ 231210082239203</t>
  </si>
  <si>
    <t xml:space="preserve">1961150
</t>
  </si>
  <si>
    <t>№ 231210082254979</t>
  </si>
  <si>
    <t>Услуга по переработке отходов неопасных для окончательной утилизации</t>
  </si>
  <si>
    <t>"AVTO DOCTOR"МЧЖ</t>
  </si>
  <si>
    <t xml:space="preserve">1990335
</t>
  </si>
  <si>
    <t>№ 231210082295660</t>
  </si>
  <si>
    <t xml:space="preserve">2001705
</t>
  </si>
  <si>
    <t>№ 231210082311364</t>
  </si>
  <si>
    <t>ДЕКЛА-ГУЛИСТОН МЧЖ</t>
  </si>
  <si>
    <t>O't o'chirgichlarni ta'mirlash xizmati</t>
  </si>
  <si>
    <t>INOSTRAN BIZNES MCHJ</t>
  </si>
  <si>
    <t>Uskunani kapital ta'mirlash xizmati</t>
  </si>
  <si>
    <t>JUGERNAUT GPOUP MCHJ</t>
  </si>
  <si>
    <t>231210082278045</t>
  </si>
  <si>
    <t>231210082268193</t>
  </si>
  <si>
    <t>Archa va archa bezatish xizmati</t>
  </si>
  <si>
    <t>231210082202016</t>
  </si>
  <si>
    <t>Avtotransport vositalarini maxsus turga qayta jihozlash xizmati</t>
  </si>
  <si>
    <t>231210082201944</t>
  </si>
  <si>
    <t>231210082139825</t>
  </si>
  <si>
    <t>Viola ko‘chati sotib olish</t>
  </si>
  <si>
    <t>ООО BINOKOR MEGA STROY</t>
  </si>
  <si>
    <t>231210082129043</t>
  </si>
  <si>
    <t>Qozon uskunalariga texnik xizmat ko‘rsatish</t>
  </si>
  <si>
    <t>231210082114720</t>
  </si>
  <si>
    <t>ЯТТ Иброхимов Шохрух Абдухошим угли</t>
  </si>
  <si>
    <t>231210082113848</t>
  </si>
  <si>
    <t>231210082093184</t>
  </si>
  <si>
    <t>231210082093156</t>
  </si>
  <si>
    <t>Moliyaviy maslahat xizmati</t>
  </si>
  <si>
    <t>231210082048569</t>
  </si>
  <si>
    <t>231210082041157</t>
  </si>
  <si>
    <t>Muqovalash (pereplyot) uchun karton</t>
  </si>
  <si>
    <t>231210082028853</t>
  </si>
  <si>
    <t>231210082028867</t>
  </si>
  <si>
    <t>231210082008381</t>
  </si>
  <si>
    <t>231210082012555</t>
  </si>
  <si>
    <t>231210082012345</t>
  </si>
  <si>
    <t>231210082008628</t>
  </si>
  <si>
    <t>SPISANIYA GO MCHJ</t>
  </si>
  <si>
    <t>231210082311758</t>
  </si>
  <si>
    <t>Utilizatsiya qilish xizmati</t>
  </si>
  <si>
    <t>1741666</t>
  </si>
  <si>
    <t>"Tamavola" МЧЖ</t>
  </si>
  <si>
    <t>1741833</t>
  </si>
  <si>
    <t>ООО GIGABAYTE</t>
  </si>
  <si>
    <t>1741866</t>
  </si>
  <si>
    <t>1743849</t>
  </si>
  <si>
    <t>1743871</t>
  </si>
  <si>
    <t>1743895</t>
  </si>
  <si>
    <t>1743907</t>
  </si>
  <si>
    <t>Ручка
канцелярская</t>
  </si>
  <si>
    <t>1743921</t>
  </si>
  <si>
    <t xml:space="preserve">Конверт почтовый бумажный	</t>
  </si>
  <si>
    <t>1743960</t>
  </si>
  <si>
    <t xml:space="preserve">Чековая лента	</t>
  </si>
  <si>
    <t xml:space="preserve">303349424	</t>
  </si>
  <si>
    <t>1751630</t>
  </si>
  <si>
    <t xml:space="preserve">Услуга по ремонту принтера	</t>
  </si>
  <si>
    <t>1751660</t>
  </si>
  <si>
    <t>1751681</t>
  </si>
  <si>
    <t>1758864</t>
  </si>
  <si>
    <t>Услуга по ремонту аппаратнопрограммного комплекса</t>
  </si>
  <si>
    <t>1759497</t>
  </si>
  <si>
    <t xml:space="preserve">Услуга по установке авто запчастей	</t>
  </si>
  <si>
    <t>1759511</t>
  </si>
  <si>
    <t>1762466</t>
  </si>
  <si>
    <t>1762490</t>
  </si>
  <si>
    <t>1762510</t>
  </si>
  <si>
    <t>1821019</t>
  </si>
  <si>
    <t xml:space="preserve">04.11.2023	</t>
  </si>
  <si>
    <t>REKLAMA PRINTER XIZMATI</t>
  </si>
  <si>
    <t>1821064</t>
  </si>
  <si>
    <t>1825688</t>
  </si>
  <si>
    <t xml:space="preserve">06.11.2023	</t>
  </si>
  <si>
    <t>1826120</t>
  </si>
  <si>
    <t>1826122</t>
  </si>
  <si>
    <t>1826123</t>
  </si>
  <si>
    <t>1826138</t>
  </si>
  <si>
    <t>1826141</t>
  </si>
  <si>
    <t>1826143</t>
  </si>
  <si>
    <t>1826144</t>
  </si>
  <si>
    <t xml:space="preserve">1830221	</t>
  </si>
  <si>
    <t xml:space="preserve">08.11.2023	</t>
  </si>
  <si>
    <t>ООО TEMUR TOLIB INVEST</t>
  </si>
  <si>
    <t>1830281</t>
  </si>
  <si>
    <t>Зарядное устройство для аккумуляторных батареек</t>
  </si>
  <si>
    <t>1834514</t>
  </si>
  <si>
    <t xml:space="preserve">09.11.2023	</t>
  </si>
  <si>
    <t>1834976</t>
  </si>
  <si>
    <t xml:space="preserve">Пломба	</t>
  </si>
  <si>
    <t>1837740</t>
  </si>
  <si>
    <t xml:space="preserve">10.11.2023	</t>
  </si>
  <si>
    <t xml:space="preserve">Услуга по ремонту принтеров	</t>
  </si>
  <si>
    <t>1837753</t>
  </si>
  <si>
    <t>1837760</t>
  </si>
  <si>
    <t>"Suvmaxsussozlash" MCHJ</t>
  </si>
  <si>
    <t>1837767</t>
  </si>
  <si>
    <t>Услуга по текущему ремонту котельной и отопительной системы</t>
  </si>
  <si>
    <t>1837772</t>
  </si>
  <si>
    <t>BIG NEW BUSINESS 07 MCHJ</t>
  </si>
  <si>
    <t>1840122</t>
  </si>
  <si>
    <t xml:space="preserve">11.11.2023	</t>
  </si>
  <si>
    <t>PAYITAHT XK</t>
  </si>
  <si>
    <t>1840162</t>
  </si>
  <si>
    <t xml:space="preserve">Фильтр салона	</t>
  </si>
  <si>
    <t>1840170</t>
  </si>
  <si>
    <t xml:space="preserve">Фильтр очистки воздуха для двигателей внутреннего сгорания	</t>
  </si>
  <si>
    <t>1840890</t>
  </si>
  <si>
    <t xml:space="preserve">Услуга по ремонту компьютера	</t>
  </si>
  <si>
    <t>СП RA'NO QOSIMOVA GULSHANI</t>
  </si>
  <si>
    <t>1842346</t>
  </si>
  <si>
    <t>1864719</t>
  </si>
  <si>
    <t xml:space="preserve">19.11.2023	</t>
  </si>
  <si>
    <t xml:space="preserve">Услуга по оценке основных средств	</t>
  </si>
  <si>
    <t>1875623</t>
  </si>
  <si>
    <t xml:space="preserve">23.11.2023	</t>
  </si>
  <si>
    <t xml:space="preserve">Услуга по изготовлению печатей и штампов	</t>
  </si>
  <si>
    <t>YTT TEN DMITRIY SERAFIMOVICH</t>
  </si>
  <si>
    <t xml:space="preserve">1925497	</t>
  </si>
  <si>
    <t xml:space="preserve">07.12.2023	</t>
  </si>
  <si>
    <t>1927644</t>
  </si>
  <si>
    <t xml:space="preserve">09.12.2023	</t>
  </si>
  <si>
    <t>1927651</t>
  </si>
  <si>
    <t xml:space="preserve">Услуга по публикации поздравлений	</t>
  </si>
  <si>
    <t>1927654</t>
  </si>
  <si>
    <t>1927676</t>
  </si>
  <si>
    <t xml:space="preserve">Услуга по замене моторного масла	</t>
  </si>
  <si>
    <t>ЯТТ НАБИЕВ УЛФАТ ДИЛМУРОТОВИЧ</t>
  </si>
  <si>
    <t>1927688</t>
  </si>
  <si>
    <t>1927729</t>
  </si>
  <si>
    <t xml:space="preserve">LED панель	</t>
  </si>
  <si>
    <t>1927736</t>
  </si>
  <si>
    <t xml:space="preserve">Шуруповерт	</t>
  </si>
  <si>
    <t>OOO ALPOMISH SAVDO DENOV</t>
  </si>
  <si>
    <t xml:space="preserve">305935264	</t>
  </si>
  <si>
    <t>1927830</t>
  </si>
  <si>
    <t xml:space="preserve">Услуга по ремонту генератора	</t>
  </si>
  <si>
    <t xml:space="preserve">306726910	</t>
  </si>
  <si>
    <t>1930149</t>
  </si>
  <si>
    <t>Услуга по оценке дефектности и утилизации материально устаревших основных средств</t>
  </si>
  <si>
    <t>1931799</t>
  </si>
  <si>
    <t xml:space="preserve">11.12.2023	</t>
  </si>
  <si>
    <t>1933580</t>
  </si>
  <si>
    <t xml:space="preserve">1933608	</t>
  </si>
  <si>
    <t>1933621</t>
  </si>
  <si>
    <t xml:space="preserve">Вода питьевая упакованная	</t>
  </si>
  <si>
    <t xml:space="preserve">1933644	</t>
  </si>
  <si>
    <t>1820984</t>
  </si>
  <si>
    <t>1821092</t>
  </si>
  <si>
    <t>1781865</t>
  </si>
  <si>
    <t xml:space="preserve">21.10.2023	</t>
  </si>
  <si>
    <t>1743949</t>
  </si>
  <si>
    <t xml:space="preserve">08.10.2023	</t>
  </si>
  <si>
    <t>ЧП ABDULLA-AVLOD</t>
  </si>
  <si>
    <t>1820963</t>
  </si>
  <si>
    <t>ООО BANKERSUZ GROUP</t>
  </si>
  <si>
    <t>27/2023</t>
  </si>
  <si>
    <t>на оказания услуг по организации (проведению) учебных и учебно-технических занятий (тренингов) и проведению тестов во всех филиалах АКБ «Туронбанк» на основании утвержденного графика</t>
  </si>
  <si>
    <t xml:space="preserve">"L'ideal Pictures" MCHJ	</t>
  </si>
  <si>
    <t>Оказание услуг по созданию видеороликов в количестве 3 штук: 1. Съемочный ролик на тему: «Микрозайм» длительностью 15 секунд 2. Съемочный ролик на тему «Автокредит» длительностью 15 секунд.</t>
  </si>
  <si>
    <t>ООО MAZARS ADVISORY</t>
  </si>
  <si>
    <t>В целях автоматизации процесса расчета и учета провизий по финансовым инструментам в соответствии с требованиями Международного Стандарта Финансовой Отчетности (IFRS) 9 «Финансовые инструменты»</t>
  </si>
  <si>
    <t>ООО PRINTUZ</t>
  </si>
  <si>
    <t>1096-4</t>
  </si>
  <si>
    <t>на проведение конкурса по изготовлению полиграфических продукции (Кубарик, Папка, Блокнот и пакет)</t>
  </si>
  <si>
    <t>SOLARA MCHJ</t>
  </si>
  <si>
    <t>Қорақалпоғистон Республикаси ва Хоразм вилоятларда жойлашган «Туронбанк» АТБ Республика бўйлаб БХМларга тегишли БХО ва 24/7 том қисмига умумий қуввати 38 кВт бўлган Қуёш электр станциясини (ҚЭС)</t>
  </si>
  <si>
    <t>ООО SUN-HIGHTECH</t>
  </si>
  <si>
    <t>15</t>
  </si>
  <si>
    <t>Бухоро, Навоий ва Самарқанд вилоятларда жойлашган «Туронбанк» АТБ Республика бўйлаб БХМларга тегишли БХО ва 24/7 том қисмига умумий қуввати 80 кВт бўлган Қуёш электр станциясини (ҚЭС) ўрнатиш</t>
  </si>
  <si>
    <t>ООО "SL-SOLAR ENERGY"</t>
  </si>
  <si>
    <t>52</t>
  </si>
  <si>
    <t>Фарғона ва Наманган вилоятларда жойлашган «Туронбанк» АТБ Республика бўйлаб БХМларга тегишли БХО ва 24/7 том қисмига умумий қуввати 45 кВт бўлган Қуёш электр станциясини (ҚЭС) ўрнатиш</t>
  </si>
  <si>
    <t>16</t>
  </si>
  <si>
    <t>Сурхондарё вилоят ва Шахрисабз шахарда жойлашган «Туронбанк» АТБ Республика бўйлаб БХМларга тегишли БХО ва 24/7 том қисмига умумий қуввати 41 кВт бўлган Қуёш электр станциясини (ҚЭС) ўрнатиш</t>
  </si>
  <si>
    <t>17</t>
  </si>
  <si>
    <t>Тошкент, Жиззах, Сирдарё вилоятлар ва Тошкент шаҳарда жойлашган «Туронбанк» АТБ Республика бўйлаб БХМларга тегишли БХО ва 24/7 том қисмига умумий қуввати 74 кВт бўлган Қуёш электр станциясини (ҚЭС) ўр</t>
  </si>
  <si>
    <t xml:space="preserve">"BODOMZOR INVEST" oilaviy korxonasi	</t>
  </si>
  <si>
    <t>23/09/01-К</t>
  </si>
  <si>
    <t>на проведение конкурса по услугам перевода нормативных документов</t>
  </si>
  <si>
    <t xml:space="preserve">BIG 4 SOLUTIONS MCHJ	</t>
  </si>
  <si>
    <t>Организовать обучение на русском и на узбекском языках составлению МСФО отчетности Банка</t>
  </si>
  <si>
    <t>139/10</t>
  </si>
  <si>
    <t>на проведение конкурса по ремонту и замене запасных частей (сортировальной машины в комплексе АДМ). Обновление ПО, обновление сортировальной машины АДМ</t>
  </si>
  <si>
    <t>IDEMIA Solutions Czech, s.r.o.</t>
  </si>
  <si>
    <t>CZ24757667</t>
  </si>
  <si>
    <t>TRN-2023</t>
  </si>
  <si>
    <t>Закупка пластиковых карт с дуальными микропроцессорными чипами для расширения системы безналичных расчетов с использованием пластиковых карт в платежной системе HUMO</t>
  </si>
  <si>
    <t xml:space="preserve">ООО «NADEKS-SERVICE»	</t>
  </si>
  <si>
    <t>S-1</t>
  </si>
  <si>
    <t>На оказание услуг по гарантийному и посгарантийному техническому обслуживанию и проведению профилактических работ специализированых валютообменных банкоматов Tactilion</t>
  </si>
  <si>
    <t xml:space="preserve">SHORAXMAT-FAYZ OK	</t>
  </si>
  <si>
    <t>911</t>
  </si>
  <si>
    <t>на проведение конкурса по изготовлению футболок и кепок с логотипом банка</t>
  </si>
  <si>
    <t xml:space="preserve">ООО PRINTUZ	</t>
  </si>
  <si>
    <t>1547-4</t>
  </si>
  <si>
    <t>Изготовление и распечатка календаря на 2024 г. (настольных и настенных)</t>
  </si>
  <si>
    <t>ООО ABM INNOVATSIYA INVEST</t>
  </si>
  <si>
    <t>103</t>
  </si>
  <si>
    <t>"DEKOS GROUP" X/K.</t>
  </si>
  <si>
    <t>4968</t>
  </si>
  <si>
    <t>на проведение конкурса по изготовлению корпоративного набора с нанесением логотипа банка</t>
  </si>
  <si>
    <t>ООО ADAR ECONOMY GROUP</t>
  </si>
  <si>
    <t>189/23</t>
  </si>
  <si>
    <t>Услуги по изготовлению и оформлению новогодних подарков по списке (с доставкой по республики)</t>
  </si>
  <si>
    <t>YTT ASKAROV ATABEK ABDUKADIROVICH</t>
  </si>
  <si>
    <t>TEXNOTRONIK PRO MCHJ</t>
  </si>
  <si>
    <t>OSIYO SISTEMALARI MCHJ</t>
  </si>
  <si>
    <t>Услуга по техническому обслуживанию, сопровождению программного обеспечения</t>
  </si>
  <si>
    <t>MChJ "Agile"</t>
  </si>
  <si>
    <t>Оборудование и комплектующие для видеоконференцсвязи</t>
  </si>
  <si>
    <t>ООО DANARO E SANTITA</t>
  </si>
  <si>
    <t>OOO "AVVA TERMINAL TRADE"</t>
  </si>
  <si>
    <t>"ZAYNABXON SAVDO FAYZ"</t>
  </si>
  <si>
    <t>Ежедневник</t>
  </si>
  <si>
    <t>YTT BEGALIYEV SARDORBEK AXATILLO O‘G‘LI</t>
  </si>
  <si>
    <t>GOLD STARS 707 MCHJ</t>
  </si>
  <si>
    <t>YTT HAMROYEV IZZATILLO KAMOL O‘G‘LI</t>
  </si>
  <si>
    <t>FINMAR XK</t>
  </si>
  <si>
    <t>UNIVERSAL TEXNO SIASH MCHJ</t>
  </si>
  <si>
    <t>Кружка стеклянная</t>
  </si>
  <si>
    <t>Совок пластмассовый</t>
  </si>
  <si>
    <t>EDUPORT MCHJ</t>
  </si>
  <si>
    <t>ООО FIDX CORP FOUNDATION</t>
  </si>
  <si>
    <t>Риббон</t>
  </si>
  <si>
    <t>YTT NORMIRZAYEV NURBEK TOJI O‘G‘LI</t>
  </si>
  <si>
    <t>ASFAR MCHJ</t>
  </si>
  <si>
    <t>Сейф металлический</t>
  </si>
  <si>
    <t>NOVO-TECHNIK MCHJ</t>
  </si>
  <si>
    <t>Отпариватель для одежды</t>
  </si>
  <si>
    <t>aeshbekov</t>
  </si>
  <si>
    <t>Буклетница</t>
  </si>
  <si>
    <t>ESCAPE THE MATRIX MCHJ</t>
  </si>
  <si>
    <t>Газовый ключ</t>
  </si>
  <si>
    <t>ООО QUATTRO PRO</t>
  </si>
  <si>
    <t>YTT YAXSHIBOYEVA OYDIN ABDULLAYEVNA</t>
  </si>
  <si>
    <t>Вентиль отсекающий</t>
  </si>
  <si>
    <t>Смеситель на мойку кухонную</t>
  </si>
  <si>
    <t>shokhzod 0601</t>
  </si>
  <si>
    <t>Обогреватель</t>
  </si>
  <si>
    <t>HALOL FAYZ MAKON MCHJ</t>
  </si>
  <si>
    <t>Вода минеральная столовая</t>
  </si>
  <si>
    <t>HIGH QUALITY SUPPLY MCHJ</t>
  </si>
  <si>
    <t>Смеситель для гигиенического душа</t>
  </si>
  <si>
    <t>YaTT</t>
  </si>
  <si>
    <t>Услуга по нанесению логотипа</t>
  </si>
  <si>
    <t>Адаптер беспроводной</t>
  </si>
  <si>
    <t>"MIRKANS" хусусий корхонаси</t>
  </si>
  <si>
    <t>YTT ANVAROV JAVOHIR JAXONGIR O‘G‘LI</t>
  </si>
  <si>
    <t>EQUILIBRIUM TRADING CO MCHJ</t>
  </si>
  <si>
    <t>Проволока вязальная стальная</t>
  </si>
  <si>
    <t>Лопата</t>
  </si>
  <si>
    <t>Лом</t>
  </si>
  <si>
    <t>Грабли</t>
  </si>
  <si>
    <t>Секатор</t>
  </si>
  <si>
    <t>SALE TIME MCHJ</t>
  </si>
  <si>
    <t>THE STOCK MCHJ</t>
  </si>
  <si>
    <t>Подарочная корзина</t>
  </si>
  <si>
    <t>YTT TOSHMATOVA NARGIZAXON ANVARJONOVNA</t>
  </si>
  <si>
    <t>ООО UNIVERSAL-SECTOR-BUSINESS-NURAFSHON</t>
  </si>
  <si>
    <t>SUN RAYS XK</t>
  </si>
  <si>
    <t>ООО UZELEKTROMASH</t>
  </si>
  <si>
    <t>Услуга по сертификации товаров</t>
  </si>
  <si>
    <t>Рассада Виолы</t>
  </si>
  <si>
    <t>SHORAXMAT-FAYZ OK</t>
  </si>
  <si>
    <t>Флаги организаций и ведомств</t>
  </si>
  <si>
    <t>OOO "VALUATION"</t>
  </si>
  <si>
    <t>Услуга по изготовлению буклета</t>
  </si>
  <si>
    <t>Светодиодный светильник</t>
  </si>
  <si>
    <t>"TOURIST-UZ" MAS'ULIYATI CHEKLANGAN JAMIYAT</t>
  </si>
  <si>
    <t>Tourist.uz компанияси билан қўшма маҳсулот кобренд картани реклама қилиш ва рағбатлантириш.</t>
  </si>
  <si>
    <t>Лечебное учреждение</t>
  </si>
  <si>
    <t>159</t>
  </si>
  <si>
    <t>Тиббий муолажалар ўтказиш учун шартнома имзолаш</t>
  </si>
  <si>
    <t xml:space="preserve">"QUADRO SERVICE" MAS'ULIYATI CHEKLANGAN JAMIYAT	</t>
  </si>
  <si>
    <t>34</t>
  </si>
  <si>
    <t>28-29 сентябр кунлари ташкил этилаётган семинар тренинг учун техника ижараси</t>
  </si>
  <si>
    <t xml:space="preserve">"ALSKOM SUG`URTA KOMPANIYASI" AKSIYADORLIK JAMIYATI
</t>
  </si>
  <si>
    <t>SH 3-36/237</t>
  </si>
  <si>
    <t>ЗРУ-3953</t>
  </si>
  <si>
    <t>Банк кредит портфелини суғурта қилиш</t>
  </si>
  <si>
    <t>"IMPEX-INSURANCE" AKSIYADORLIK JAMIYATI</t>
  </si>
  <si>
    <t>01/14/19</t>
  </si>
  <si>
    <t>"OMAD SUG`URTA" AKSIYADORLIK JAMIYATI</t>
  </si>
  <si>
    <t>00/89-11-00063</t>
  </si>
  <si>
    <t>382-В</t>
  </si>
  <si>
    <t>Банкнинг ЭДО тизимини экспертизадан ўтказиш</t>
  </si>
  <si>
    <t>383-В</t>
  </si>
  <si>
    <t>Банкнинг Colvir дастурини экспертизадан ўтказиш</t>
  </si>
  <si>
    <t>07/23</t>
  </si>
  <si>
    <t>Банк расмий веб сайтининг барча саҳифаларини замон талабларига мос кўринишга олиб кеоиш (модернизация)</t>
  </si>
  <si>
    <t>104/Т</t>
  </si>
  <si>
    <t>Ўзбекистон 24 телеканалига банк реклама маҳсулотларини жойлаштириш</t>
  </si>
  <si>
    <t>"HIT TIME MEDIA" MAS`ULIYATI CHEKLANGAN JAMIYAT</t>
  </si>
  <si>
    <t>34/23</t>
  </si>
  <si>
    <t>Банкнинг реклама материалларини тарқатиш мақсадида ZO‘R TV телеканали билан ҳамкорлик</t>
  </si>
  <si>
    <t>"O`ZBEKISTON MILLIY MEDIA ASSOTSIATSIYASI" YURIDIK SHAXSLARNING BIRLASHMASI (UYUSHMA)</t>
  </si>
  <si>
    <t>13/2023</t>
  </si>
  <si>
    <t>Банк томонидан жорий этилаётган янги хизматлар ва банк маҳсулотларини кенг омма эътиборига ҳавола этиш мақсадида Renessans TV телеканали билан ўзаро ҳамкорлик қилиш</t>
  </si>
  <si>
    <t>667-T</t>
  </si>
  <si>
    <t>Банкнинг MyTuron мобил иловасини ишлаб чиқиш техник топшириқномасини экспертизадан ўтказиш</t>
  </si>
  <si>
    <t>СП ООО Persobyuro Markazi</t>
  </si>
  <si>
    <t>10/2022</t>
  </si>
  <si>
    <t>Банк пластик карталарини сотиб олиш Uzcard</t>
  </si>
  <si>
    <t>16К/2023</t>
  </si>
  <si>
    <t>Банк пластик карталарини сотиб олиш Uzcard-DUO</t>
  </si>
  <si>
    <t>"MOBILE SOLUTIONS" MAS'ULIYATI CHEKLANGAN JAMIYAT</t>
  </si>
  <si>
    <t>15/R</t>
  </si>
  <si>
    <t>Республика бўйлаб барча банк хизматлари офисларига ўрнатилган электрон навбат тизимини техник қўллаб-қувватлаш хизмати</t>
  </si>
  <si>
    <t>38/11</t>
  </si>
  <si>
    <t>Бош банк ва филиалларда 2024 йил учун Hurriyat мустақил газетасига обуна бўлиш</t>
  </si>
  <si>
    <t>"O`ZEKSPOMARKAZ" AKSIYADORLIK JAMIYATI</t>
  </si>
  <si>
    <t>247/23-SY</t>
  </si>
  <si>
    <t>12-15-декабр кунлари бўлиб ўтадиган ярмаркада иштирок этиш учун Ўзэкспомарказ мажмуасидан ижарага жой олиш</t>
  </si>
  <si>
    <t>"O`ZBEKISTON OVOZI VA GOLOS UZBEKISTANA GAZETALARI TAHRIRIYATI" UNITAR KORXONA</t>
  </si>
  <si>
    <t>А-658</t>
  </si>
  <si>
    <t>Бош банк ва филиалларда 2024 йил давомида Ўзбекистон овози газетасига обуна бўлиш</t>
  </si>
  <si>
    <t>"PROSERVICECORP" MAS'ULIYATI CHEKLANGAN JAMIYAT</t>
  </si>
  <si>
    <t>Миробод туманида жойлашган ХУЖМШИ том қисмига банк логотипи тушириш учун ижарага олиш</t>
  </si>
  <si>
    <t>"SIMPLE NETWORKING SOLUTIONS" MAS`ULIYATI CHEKLANGAN JAMIYAT</t>
  </si>
  <si>
    <t>303-04.12.2023/D-SHZ</t>
  </si>
  <si>
    <t>Daryo.uz ижтимойи тармоқларига реклама маҳсулотларини жойлаштириш</t>
  </si>
  <si>
    <t xml:space="preserve"> ООО TOK BOR</t>
  </si>
  <si>
    <t>1719559.1.1</t>
  </si>
  <si>
    <t>xt-xarid.uz</t>
  </si>
  <si>
    <t>Станция для зарядки
электротранспорта</t>
  </si>
  <si>
    <t>ЯТТ Миродилова
Лалжамолхон Ойбек кизи</t>
  </si>
  <si>
    <t>1999041.1.1</t>
  </si>
  <si>
    <t>Саженцы каштана</t>
  </si>
  <si>
    <t>1999095.1.1</t>
  </si>
  <si>
    <t xml:space="preserve"> 1999107.1.1</t>
  </si>
  <si>
    <t>Тюльпанное дерево</t>
  </si>
  <si>
    <t>DO RMONDENDRARIY FX</t>
  </si>
  <si>
    <t xml:space="preserve"> 1999123.1.1</t>
  </si>
  <si>
    <t xml:space="preserve"> 1999148.1.1</t>
  </si>
  <si>
    <t>Саженцы Кипариса</t>
  </si>
  <si>
    <t>1999133.1.1</t>
  </si>
  <si>
    <t>Вечнозеленая Магнолия
крупноцветковая</t>
  </si>
  <si>
    <t>INFOTEC MCHJ</t>
  </si>
  <si>
    <t>1966061.1.1</t>
  </si>
  <si>
    <t>Программное обеспечение в
сфере информационных
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</si>
</sst>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"/>
    <numFmt numFmtId="168" formatCode="_-* #,##0_р_._-;\-* #,##0_р_._-;_-* &quot;-&quot;??_р_._-;_-@_-"/>
    <numFmt numFmtId="169" formatCode="#,##0.00_ ;[Red]\-#,##0.00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"/>
      <family val="2"/>
    </font>
    <font>
      <b/>
      <sz val="16"/>
      <color theme="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20"/>
      <color theme="1"/>
      <name val="Arial"/>
      <family val="2"/>
      <charset val="204"/>
    </font>
    <font>
      <sz val="12"/>
      <name val="Times New Roman"/>
      <family val="1"/>
      <charset val="204"/>
    </font>
    <font>
      <i/>
      <sz val="16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11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67" fontId="6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9" fillId="0" borderId="0" xfId="0" applyFont="1"/>
    <xf numFmtId="168" fontId="4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68" fontId="25" fillId="0" borderId="1" xfId="1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169" fontId="25" fillId="0" borderId="1" xfId="2" applyNumberFormat="1" applyFont="1" applyBorder="1" applyAlignment="1">
      <alignment horizontal="right" vertical="center"/>
    </xf>
    <xf numFmtId="49" fontId="1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7" fontId="18" fillId="0" borderId="0" xfId="0" applyNumberFormat="1" applyFont="1"/>
    <xf numFmtId="0" fontId="18" fillId="0" borderId="0" xfId="0" applyFont="1"/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9" fillId="0" borderId="3" xfId="0" applyFont="1" applyBorder="1" applyAlignment="1">
      <alignment horizontal="center" vertical="top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49" fontId="6" fillId="0" borderId="0" xfId="0" applyNumberFormat="1" applyFont="1"/>
    <xf numFmtId="0" fontId="3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8" fontId="25" fillId="3" borderId="1" xfId="1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33" fillId="0" borderId="0" xfId="0" applyFont="1" applyAlignment="1">
      <alignment horizontal="center" vertical="center" wrapText="1"/>
    </xf>
    <xf numFmtId="49" fontId="34" fillId="0" borderId="0" xfId="0" applyNumberFormat="1" applyFont="1"/>
    <xf numFmtId="0" fontId="34" fillId="0" borderId="0" xfId="0" applyFont="1"/>
    <xf numFmtId="0" fontId="33" fillId="0" borderId="2" xfId="0" applyFont="1" applyBorder="1" applyAlignment="1">
      <alignment horizontal="center" vertical="center"/>
    </xf>
    <xf numFmtId="49" fontId="18" fillId="0" borderId="0" xfId="0" applyNumberFormat="1" applyFont="1"/>
    <xf numFmtId="0" fontId="35" fillId="0" borderId="0" xfId="0" applyFont="1" applyAlignment="1">
      <alignment horizontal="center" vertical="top"/>
    </xf>
    <xf numFmtId="0" fontId="35" fillId="0" borderId="0" xfId="0" applyFont="1"/>
    <xf numFmtId="0" fontId="29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8" fontId="36" fillId="0" borderId="1" xfId="1" applyNumberFormat="1" applyFont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3" fontId="37" fillId="0" borderId="4" xfId="0" applyNumberFormat="1" applyFont="1" applyBorder="1" applyAlignment="1">
      <alignment horizontal="center" vertical="center" wrapText="1"/>
    </xf>
    <xf numFmtId="1" fontId="37" fillId="0" borderId="4" xfId="0" applyNumberFormat="1" applyFont="1" applyBorder="1" applyAlignment="1">
      <alignment horizontal="center" vertical="center" wrapText="1"/>
    </xf>
    <xf numFmtId="14" fontId="37" fillId="0" borderId="4" xfId="0" applyNumberFormat="1" applyFont="1" applyBorder="1" applyAlignment="1">
      <alignment horizontal="center" vertical="center" wrapText="1"/>
    </xf>
    <xf numFmtId="168" fontId="37" fillId="0" borderId="4" xfId="1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3" fontId="37" fillId="3" borderId="4" xfId="0" applyNumberFormat="1" applyFont="1" applyFill="1" applyBorder="1" applyAlignment="1">
      <alignment horizontal="center" vertical="center" wrapText="1"/>
    </xf>
    <xf numFmtId="14" fontId="37" fillId="3" borderId="4" xfId="0" applyNumberFormat="1" applyFont="1" applyFill="1" applyBorder="1" applyAlignment="1">
      <alignment horizontal="center" vertical="center" wrapText="1"/>
    </xf>
    <xf numFmtId="168" fontId="37" fillId="3" borderId="4" xfId="1" applyNumberFormat="1" applyFont="1" applyFill="1" applyBorder="1" applyAlignment="1">
      <alignment horizontal="center" vertical="center" wrapText="1"/>
    </xf>
    <xf numFmtId="1" fontId="37" fillId="3" borderId="4" xfId="0" applyNumberFormat="1" applyFont="1" applyFill="1" applyBorder="1" applyAlignment="1">
      <alignment horizontal="center" vertical="center" wrapText="1"/>
    </xf>
  </cellXfs>
  <cellStyles count="4">
    <cellStyle name="Normal" xfId="3" xr:uid="{F329133B-87C1-44EB-898C-581E5DE94516}"/>
    <cellStyle name="Обычный" xfId="0" builtinId="0"/>
    <cellStyle name="Финансовый" xfId="1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operation.uz/cooper/brands/view/16621" TargetMode="External"/><Relationship Id="rId2" Type="http://schemas.openxmlformats.org/officeDocument/2006/relationships/hyperlink" Target="https://etender.uzex.uz/customer/trade-list/competition/completed" TargetMode="External"/><Relationship Id="rId1" Type="http://schemas.openxmlformats.org/officeDocument/2006/relationships/hyperlink" Target="https://etender.uzex.uz/customer/trade-list/competition/completed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operation.uz/cooper/brands/view/49789" TargetMode="External"/><Relationship Id="rId2" Type="http://schemas.openxmlformats.org/officeDocument/2006/relationships/hyperlink" Target="https://cooperation.uz/cooper/brands/view/49789" TargetMode="External"/><Relationship Id="rId1" Type="http://schemas.openxmlformats.org/officeDocument/2006/relationships/hyperlink" Target="https://cooperation.uz/cooper/brands/view/1662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etender.uzex.uz/lot/23149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ooperation.uz/cooper/brands/view/49789" TargetMode="External"/><Relationship Id="rId1" Type="http://schemas.openxmlformats.org/officeDocument/2006/relationships/hyperlink" Target="https://cooperation.uz/cooper/brands/view/4978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45"/>
  <sheetViews>
    <sheetView view="pageBreakPreview" zoomScale="70" zoomScaleNormal="100" zoomScaleSheetLayoutView="70" workbookViewId="0">
      <pane xSplit="5" ySplit="10" topLeftCell="F32" activePane="bottomRight" state="frozen"/>
      <selection pane="topRight" activeCell="F1" sqref="F1"/>
      <selection pane="bottomLeft" activeCell="A9" sqref="A9"/>
      <selection pane="bottomRight" activeCell="E33" sqref="E33"/>
    </sheetView>
  </sheetViews>
  <sheetFormatPr defaultRowHeight="15" x14ac:dyDescent="0.2"/>
  <cols>
    <col min="1" max="1" width="0.85546875" style="3" customWidth="1"/>
    <col min="2" max="2" width="2.85546875" style="3" bestFit="1" customWidth="1"/>
    <col min="3" max="3" width="30.140625" style="4" customWidth="1"/>
    <col min="4" max="4" width="9.7109375" style="3" customWidth="1"/>
    <col min="5" max="5" width="20.140625" style="3" customWidth="1"/>
    <col min="6" max="6" width="9.140625" style="3"/>
    <col min="7" max="7" width="19" style="7" customWidth="1"/>
    <col min="8" max="8" width="11.28515625" style="3" customWidth="1"/>
    <col min="9" max="9" width="19" style="7" customWidth="1"/>
    <col min="10" max="10" width="9.140625" style="3"/>
    <col min="11" max="11" width="19" style="7" customWidth="1"/>
    <col min="12" max="12" width="11.28515625" style="3" customWidth="1"/>
    <col min="13" max="13" width="19" style="7" customWidth="1"/>
    <col min="14" max="14" width="11.28515625" style="3" customWidth="1"/>
    <col min="15" max="15" width="19" style="7" customWidth="1"/>
    <col min="16" max="16" width="11.28515625" style="3" customWidth="1"/>
    <col min="17" max="17" width="19" style="7" customWidth="1"/>
    <col min="18" max="18" width="9.140625" style="3"/>
    <col min="19" max="19" width="19" style="7" customWidth="1"/>
    <col min="20" max="20" width="11.28515625" style="3" customWidth="1"/>
    <col min="21" max="21" width="19" style="7" customWidth="1"/>
    <col min="22" max="22" width="11.28515625" style="3" customWidth="1"/>
    <col min="23" max="23" width="19" style="7" customWidth="1"/>
    <col min="24" max="24" width="11.42578125" style="3" customWidth="1"/>
    <col min="25" max="25" width="19" style="7" customWidth="1"/>
    <col min="26" max="26" width="0.85546875" style="3" customWidth="1"/>
    <col min="27" max="16384" width="9.140625" style="3"/>
  </cols>
  <sheetData>
    <row r="2" spans="2:25" x14ac:dyDescent="0.2">
      <c r="X2" s="30" t="s">
        <v>11</v>
      </c>
      <c r="Y2" s="30"/>
    </row>
    <row r="3" spans="2:25" ht="14.25" x14ac:dyDescent="0.2">
      <c r="B3" s="1"/>
      <c r="C3" s="5"/>
      <c r="D3" s="2"/>
      <c r="E3" s="2"/>
      <c r="F3" s="2"/>
      <c r="G3" s="6"/>
      <c r="H3" s="2"/>
      <c r="I3" s="6"/>
      <c r="J3" s="2"/>
      <c r="K3" s="6"/>
      <c r="L3" s="2"/>
      <c r="M3" s="6"/>
      <c r="N3" s="2"/>
      <c r="O3" s="6"/>
      <c r="P3" s="2"/>
      <c r="Q3" s="6"/>
      <c r="R3" s="2"/>
      <c r="T3" s="2"/>
      <c r="U3" s="6"/>
      <c r="V3" s="2"/>
      <c r="W3" s="6"/>
      <c r="X3" s="2"/>
      <c r="Y3" s="6"/>
    </row>
    <row r="4" spans="2:25" ht="48" customHeight="1" x14ac:dyDescent="0.2"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2:25" ht="15.75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15.75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9" customFormat="1" ht="28.5" customHeight="1" x14ac:dyDescent="0.25">
      <c r="B7" s="1"/>
      <c r="C7" s="5"/>
      <c r="D7" s="2"/>
      <c r="E7" s="2"/>
      <c r="F7" s="2"/>
      <c r="G7" s="6"/>
      <c r="H7" s="2"/>
      <c r="I7" s="6"/>
      <c r="J7" s="2"/>
      <c r="K7" s="6"/>
      <c r="L7" s="2"/>
      <c r="M7" s="6"/>
      <c r="N7" s="2"/>
      <c r="O7" s="6"/>
      <c r="P7" s="2"/>
      <c r="Q7" s="6"/>
      <c r="R7" s="2"/>
      <c r="S7" s="6"/>
      <c r="T7" s="2"/>
      <c r="U7" s="6"/>
      <c r="V7" s="2"/>
      <c r="W7" s="6"/>
      <c r="X7" s="30" t="s">
        <v>15</v>
      </c>
      <c r="Y7" s="30"/>
    </row>
    <row r="8" spans="2:25" ht="15" customHeight="1" x14ac:dyDescent="0.2">
      <c r="B8" s="31" t="s">
        <v>0</v>
      </c>
      <c r="C8" s="32" t="s">
        <v>13</v>
      </c>
      <c r="D8" s="33" t="s">
        <v>14</v>
      </c>
      <c r="E8" s="33"/>
      <c r="F8" s="34" t="s">
        <v>1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2:25" ht="80.25" customHeight="1" x14ac:dyDescent="0.2">
      <c r="B9" s="31"/>
      <c r="C9" s="32"/>
      <c r="D9" s="33"/>
      <c r="E9" s="33"/>
      <c r="F9" s="33" t="s">
        <v>2</v>
      </c>
      <c r="G9" s="33"/>
      <c r="H9" s="33" t="s">
        <v>12</v>
      </c>
      <c r="I9" s="33"/>
      <c r="J9" s="33" t="s">
        <v>3</v>
      </c>
      <c r="K9" s="33"/>
      <c r="L9" s="33" t="s">
        <v>17</v>
      </c>
      <c r="M9" s="33"/>
      <c r="N9" s="33" t="s">
        <v>18</v>
      </c>
      <c r="O9" s="33"/>
      <c r="P9" s="33" t="s">
        <v>19</v>
      </c>
      <c r="Q9" s="33"/>
      <c r="R9" s="33" t="s">
        <v>6</v>
      </c>
      <c r="S9" s="33"/>
      <c r="T9" s="33" t="s">
        <v>4</v>
      </c>
      <c r="U9" s="33"/>
      <c r="V9" s="33" t="s">
        <v>5</v>
      </c>
      <c r="W9" s="33"/>
      <c r="X9" s="33" t="s">
        <v>10</v>
      </c>
      <c r="Y9" s="33"/>
    </row>
    <row r="10" spans="2:25" ht="21.75" customHeight="1" x14ac:dyDescent="0.2">
      <c r="B10" s="31"/>
      <c r="C10" s="32"/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6" t="s">
        <v>8</v>
      </c>
      <c r="J10" s="15" t="s">
        <v>7</v>
      </c>
      <c r="K10" s="16" t="s">
        <v>8</v>
      </c>
      <c r="L10" s="15" t="s">
        <v>7</v>
      </c>
      <c r="M10" s="16" t="s">
        <v>8</v>
      </c>
      <c r="N10" s="15" t="s">
        <v>7</v>
      </c>
      <c r="O10" s="16" t="s">
        <v>8</v>
      </c>
      <c r="P10" s="15" t="s">
        <v>7</v>
      </c>
      <c r="Q10" s="16" t="s">
        <v>8</v>
      </c>
      <c r="R10" s="15" t="s">
        <v>7</v>
      </c>
      <c r="S10" s="16" t="s">
        <v>8</v>
      </c>
      <c r="T10" s="15" t="s">
        <v>7</v>
      </c>
      <c r="U10" s="16" t="s">
        <v>8</v>
      </c>
      <c r="V10" s="15" t="s">
        <v>7</v>
      </c>
      <c r="W10" s="16" t="s">
        <v>8</v>
      </c>
      <c r="X10" s="15" t="s">
        <v>7</v>
      </c>
      <c r="Y10" s="16" t="s">
        <v>8</v>
      </c>
    </row>
    <row r="11" spans="2:25" ht="36.75" customHeight="1" x14ac:dyDescent="0.2">
      <c r="B11" s="17">
        <v>1</v>
      </c>
      <c r="C11" s="18" t="s">
        <v>16</v>
      </c>
      <c r="D11" s="19">
        <f>+F11+H11+J11+L11+R11+T11+V11+X11+N11+P11</f>
        <v>862</v>
      </c>
      <c r="E11" s="19">
        <f>+G11+I11+K11+M11+S11+U11+W11+Y11+O11+Q11</f>
        <v>22712923740</v>
      </c>
      <c r="F11" s="20">
        <v>630</v>
      </c>
      <c r="G11" s="21">
        <v>2929164516</v>
      </c>
      <c r="H11" s="20">
        <v>113</v>
      </c>
      <c r="I11" s="21">
        <v>273867834</v>
      </c>
      <c r="J11" s="20">
        <v>12</v>
      </c>
      <c r="K11" s="21">
        <v>2314882800</v>
      </c>
      <c r="L11" s="20">
        <v>3</v>
      </c>
      <c r="M11" s="21">
        <v>9400000</v>
      </c>
      <c r="N11" s="22"/>
      <c r="O11" s="21"/>
      <c r="P11" s="22"/>
      <c r="Q11" s="21"/>
      <c r="R11" s="20">
        <v>20</v>
      </c>
      <c r="S11" s="21">
        <v>13942142000</v>
      </c>
      <c r="T11" s="22"/>
      <c r="U11" s="21"/>
      <c r="V11" s="20">
        <v>37</v>
      </c>
      <c r="W11" s="21">
        <v>795675280</v>
      </c>
      <c r="X11" s="20">
        <v>47</v>
      </c>
      <c r="Y11" s="21">
        <v>2447791310</v>
      </c>
    </row>
    <row r="12" spans="2:25" ht="36.75" customHeight="1" x14ac:dyDescent="0.2">
      <c r="B12" s="23"/>
      <c r="C12" s="24" t="s">
        <v>9</v>
      </c>
      <c r="D12" s="19">
        <f t="shared" ref="D12:Y12" si="0">+SUM(D11:D11)</f>
        <v>862</v>
      </c>
      <c r="E12" s="25">
        <f t="shared" si="0"/>
        <v>22712923740</v>
      </c>
      <c r="F12" s="19">
        <f t="shared" si="0"/>
        <v>630</v>
      </c>
      <c r="G12" s="25">
        <f t="shared" si="0"/>
        <v>2929164516</v>
      </c>
      <c r="H12" s="19">
        <f t="shared" si="0"/>
        <v>113</v>
      </c>
      <c r="I12" s="25">
        <f t="shared" si="0"/>
        <v>273867834</v>
      </c>
      <c r="J12" s="19">
        <f t="shared" si="0"/>
        <v>12</v>
      </c>
      <c r="K12" s="25">
        <f t="shared" si="0"/>
        <v>2314882800</v>
      </c>
      <c r="L12" s="19">
        <f t="shared" si="0"/>
        <v>3</v>
      </c>
      <c r="M12" s="25">
        <f t="shared" si="0"/>
        <v>9400000</v>
      </c>
      <c r="N12" s="19">
        <f t="shared" si="0"/>
        <v>0</v>
      </c>
      <c r="O12" s="25">
        <f t="shared" si="0"/>
        <v>0</v>
      </c>
      <c r="P12" s="19">
        <f t="shared" si="0"/>
        <v>0</v>
      </c>
      <c r="Q12" s="25">
        <f t="shared" si="0"/>
        <v>0</v>
      </c>
      <c r="R12" s="19">
        <f t="shared" si="0"/>
        <v>20</v>
      </c>
      <c r="S12" s="25">
        <f t="shared" si="0"/>
        <v>13942142000</v>
      </c>
      <c r="T12" s="19">
        <f t="shared" si="0"/>
        <v>0</v>
      </c>
      <c r="U12" s="25">
        <f t="shared" si="0"/>
        <v>0</v>
      </c>
      <c r="V12" s="19">
        <f t="shared" si="0"/>
        <v>37</v>
      </c>
      <c r="W12" s="25">
        <f t="shared" si="0"/>
        <v>795675280</v>
      </c>
      <c r="X12" s="19">
        <f t="shared" si="0"/>
        <v>47</v>
      </c>
      <c r="Y12" s="25">
        <f t="shared" si="0"/>
        <v>2447791310</v>
      </c>
    </row>
    <row r="13" spans="2:25" ht="24.75" customHeight="1" x14ac:dyDescent="0.2">
      <c r="B13" s="10"/>
      <c r="C13" s="36"/>
      <c r="D13" s="36"/>
      <c r="E13" s="36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</row>
    <row r="14" spans="2:25" ht="15.75" x14ac:dyDescent="0.2">
      <c r="B14" s="1"/>
      <c r="C14" s="5"/>
      <c r="E14" s="13"/>
      <c r="G14" s="3"/>
      <c r="I14" s="3"/>
      <c r="K14" s="3"/>
      <c r="L14" s="14"/>
      <c r="M14" s="6"/>
      <c r="N14" s="2"/>
      <c r="O14" s="6"/>
      <c r="P14" s="2"/>
      <c r="Q14" s="6"/>
      <c r="R14" s="2"/>
      <c r="S14" s="6"/>
      <c r="T14" s="2"/>
      <c r="U14" s="6"/>
      <c r="V14" s="2"/>
      <c r="W14" s="6"/>
      <c r="X14" s="2"/>
      <c r="Y14" s="6"/>
    </row>
    <row r="15" spans="2:25" ht="48" customHeight="1" x14ac:dyDescent="0.2">
      <c r="B15" s="29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2:25" ht="15.75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2:25" ht="15.75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2:25" s="9" customFormat="1" ht="28.5" customHeight="1" x14ac:dyDescent="0.25">
      <c r="B18" s="1"/>
      <c r="C18" s="5"/>
      <c r="D18" s="2"/>
      <c r="E18" s="2"/>
      <c r="F18" s="2"/>
      <c r="G18" s="6"/>
      <c r="H18" s="2"/>
      <c r="I18" s="6"/>
      <c r="J18" s="2"/>
      <c r="K18" s="6"/>
      <c r="L18" s="2"/>
      <c r="M18" s="6"/>
      <c r="N18" s="2"/>
      <c r="O18" s="6"/>
      <c r="P18" s="2"/>
      <c r="Q18" s="6"/>
      <c r="R18" s="2"/>
      <c r="S18" s="6"/>
      <c r="T18" s="2"/>
      <c r="U18" s="6"/>
      <c r="V18" s="2"/>
      <c r="W18" s="6"/>
      <c r="X18" s="30" t="s">
        <v>15</v>
      </c>
      <c r="Y18" s="30"/>
    </row>
    <row r="19" spans="2:25" ht="15" customHeight="1" x14ac:dyDescent="0.2">
      <c r="B19" s="31" t="s">
        <v>0</v>
      </c>
      <c r="C19" s="32" t="s">
        <v>13</v>
      </c>
      <c r="D19" s="33" t="s">
        <v>14</v>
      </c>
      <c r="E19" s="33"/>
      <c r="F19" s="34" t="s">
        <v>1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2:25" ht="80.25" customHeight="1" x14ac:dyDescent="0.2">
      <c r="B20" s="31"/>
      <c r="C20" s="32"/>
      <c r="D20" s="33"/>
      <c r="E20" s="33"/>
      <c r="F20" s="33" t="s">
        <v>2</v>
      </c>
      <c r="G20" s="33"/>
      <c r="H20" s="33" t="s">
        <v>12</v>
      </c>
      <c r="I20" s="33"/>
      <c r="J20" s="33" t="s">
        <v>3</v>
      </c>
      <c r="K20" s="33"/>
      <c r="L20" s="33" t="s">
        <v>17</v>
      </c>
      <c r="M20" s="33"/>
      <c r="N20" s="33" t="s">
        <v>18</v>
      </c>
      <c r="O20" s="33"/>
      <c r="P20" s="33" t="s">
        <v>19</v>
      </c>
      <c r="Q20" s="33"/>
      <c r="R20" s="33" t="s">
        <v>6</v>
      </c>
      <c r="S20" s="33"/>
      <c r="T20" s="33" t="s">
        <v>4</v>
      </c>
      <c r="U20" s="33"/>
      <c r="V20" s="33" t="s">
        <v>5</v>
      </c>
      <c r="W20" s="33"/>
      <c r="X20" s="33" t="s">
        <v>10</v>
      </c>
      <c r="Y20" s="33"/>
    </row>
    <row r="21" spans="2:25" ht="21.75" customHeight="1" x14ac:dyDescent="0.2">
      <c r="B21" s="31"/>
      <c r="C21" s="32"/>
      <c r="D21" s="15" t="s">
        <v>7</v>
      </c>
      <c r="E21" s="15" t="s">
        <v>8</v>
      </c>
      <c r="F21" s="15" t="s">
        <v>7</v>
      </c>
      <c r="G21" s="16" t="s">
        <v>8</v>
      </c>
      <c r="H21" s="15" t="s">
        <v>7</v>
      </c>
      <c r="I21" s="16" t="s">
        <v>8</v>
      </c>
      <c r="J21" s="15" t="s">
        <v>7</v>
      </c>
      <c r="K21" s="16" t="s">
        <v>8</v>
      </c>
      <c r="L21" s="15" t="s">
        <v>7</v>
      </c>
      <c r="M21" s="16" t="s">
        <v>8</v>
      </c>
      <c r="N21" s="15" t="s">
        <v>7</v>
      </c>
      <c r="O21" s="16" t="s">
        <v>8</v>
      </c>
      <c r="P21" s="15" t="s">
        <v>7</v>
      </c>
      <c r="Q21" s="16" t="s">
        <v>8</v>
      </c>
      <c r="R21" s="15" t="s">
        <v>7</v>
      </c>
      <c r="S21" s="16" t="s">
        <v>8</v>
      </c>
      <c r="T21" s="15" t="s">
        <v>7</v>
      </c>
      <c r="U21" s="16" t="s">
        <v>8</v>
      </c>
      <c r="V21" s="15" t="s">
        <v>7</v>
      </c>
      <c r="W21" s="16" t="s">
        <v>8</v>
      </c>
      <c r="X21" s="15" t="s">
        <v>7</v>
      </c>
      <c r="Y21" s="16" t="s">
        <v>8</v>
      </c>
    </row>
    <row r="22" spans="2:25" ht="36.75" customHeight="1" x14ac:dyDescent="0.2">
      <c r="B22" s="17">
        <v>1</v>
      </c>
      <c r="C22" s="18" t="s">
        <v>16</v>
      </c>
      <c r="D22" s="19">
        <f>+F22+H22+J22+L22+R22+T22+V22+X22+N22+P22</f>
        <v>750</v>
      </c>
      <c r="E22" s="19">
        <f>+G22+I22+K22+M22+S22+U22+W22+Y22+O22+Q22</f>
        <v>11591734563</v>
      </c>
      <c r="F22" s="20">
        <v>563</v>
      </c>
      <c r="G22" s="21">
        <v>1844902694</v>
      </c>
      <c r="H22" s="20">
        <v>126</v>
      </c>
      <c r="I22" s="21">
        <v>478249544</v>
      </c>
      <c r="J22" s="20">
        <v>13</v>
      </c>
      <c r="K22" s="21">
        <v>13954192</v>
      </c>
      <c r="L22" s="20">
        <v>4</v>
      </c>
      <c r="M22" s="21">
        <v>12950000</v>
      </c>
      <c r="N22" s="22"/>
      <c r="O22" s="21"/>
      <c r="P22" s="22"/>
      <c r="Q22" s="21"/>
      <c r="R22" s="20">
        <v>8</v>
      </c>
      <c r="S22" s="21">
        <v>8569993028</v>
      </c>
      <c r="T22" s="22"/>
      <c r="U22" s="21"/>
      <c r="V22" s="20">
        <v>12</v>
      </c>
      <c r="W22" s="21">
        <v>36306600</v>
      </c>
      <c r="X22" s="20">
        <v>24</v>
      </c>
      <c r="Y22" s="21">
        <v>635378505</v>
      </c>
    </row>
    <row r="23" spans="2:25" ht="36.75" customHeight="1" x14ac:dyDescent="0.2">
      <c r="B23" s="23"/>
      <c r="C23" s="24" t="s">
        <v>9</v>
      </c>
      <c r="D23" s="19">
        <f t="shared" ref="D23:Y23" si="1">+SUM(D22:D22)</f>
        <v>750</v>
      </c>
      <c r="E23" s="25">
        <f t="shared" si="1"/>
        <v>11591734563</v>
      </c>
      <c r="F23" s="19">
        <f t="shared" si="1"/>
        <v>563</v>
      </c>
      <c r="G23" s="25">
        <f t="shared" si="1"/>
        <v>1844902694</v>
      </c>
      <c r="H23" s="19">
        <f t="shared" si="1"/>
        <v>126</v>
      </c>
      <c r="I23" s="25">
        <f t="shared" si="1"/>
        <v>478249544</v>
      </c>
      <c r="J23" s="19">
        <f t="shared" si="1"/>
        <v>13</v>
      </c>
      <c r="K23" s="25">
        <f t="shared" si="1"/>
        <v>13954192</v>
      </c>
      <c r="L23" s="19">
        <f t="shared" si="1"/>
        <v>4</v>
      </c>
      <c r="M23" s="25">
        <f t="shared" si="1"/>
        <v>12950000</v>
      </c>
      <c r="N23" s="19">
        <f t="shared" si="1"/>
        <v>0</v>
      </c>
      <c r="O23" s="25">
        <f t="shared" si="1"/>
        <v>0</v>
      </c>
      <c r="P23" s="19">
        <f t="shared" si="1"/>
        <v>0</v>
      </c>
      <c r="Q23" s="25">
        <f t="shared" si="1"/>
        <v>0</v>
      </c>
      <c r="R23" s="19">
        <f t="shared" si="1"/>
        <v>8</v>
      </c>
      <c r="S23" s="25">
        <f t="shared" si="1"/>
        <v>8569993028</v>
      </c>
      <c r="T23" s="19">
        <f t="shared" si="1"/>
        <v>0</v>
      </c>
      <c r="U23" s="25">
        <f t="shared" si="1"/>
        <v>0</v>
      </c>
      <c r="V23" s="19">
        <f t="shared" si="1"/>
        <v>12</v>
      </c>
      <c r="W23" s="25">
        <f t="shared" si="1"/>
        <v>36306600</v>
      </c>
      <c r="X23" s="19">
        <f t="shared" si="1"/>
        <v>24</v>
      </c>
      <c r="Y23" s="25">
        <f t="shared" si="1"/>
        <v>635378505</v>
      </c>
    </row>
    <row r="26" spans="2:25" ht="48" customHeight="1" x14ac:dyDescent="0.2">
      <c r="B26" s="29" t="s">
        <v>22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2:25" ht="15.75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5.75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2:25" s="9" customFormat="1" ht="28.5" customHeight="1" x14ac:dyDescent="0.25">
      <c r="B29" s="1"/>
      <c r="C29" s="5"/>
      <c r="D29" s="2"/>
      <c r="E29" s="2"/>
      <c r="F29" s="2"/>
      <c r="G29" s="6"/>
      <c r="H29" s="2"/>
      <c r="I29" s="6"/>
      <c r="J29" s="2"/>
      <c r="K29" s="6"/>
      <c r="L29" s="2"/>
      <c r="M29" s="6"/>
      <c r="N29" s="2"/>
      <c r="O29" s="6"/>
      <c r="P29" s="2"/>
      <c r="Q29" s="6"/>
      <c r="R29" s="2"/>
      <c r="S29" s="6"/>
      <c r="T29" s="2"/>
      <c r="U29" s="6"/>
      <c r="V29" s="2"/>
      <c r="W29" s="6"/>
      <c r="X29" s="30" t="s">
        <v>15</v>
      </c>
      <c r="Y29" s="30"/>
    </row>
    <row r="30" spans="2:25" ht="15" customHeight="1" x14ac:dyDescent="0.2">
      <c r="B30" s="31" t="s">
        <v>0</v>
      </c>
      <c r="C30" s="32" t="s">
        <v>13</v>
      </c>
      <c r="D30" s="33" t="s">
        <v>14</v>
      </c>
      <c r="E30" s="33"/>
      <c r="F30" s="34" t="s">
        <v>1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2:25" ht="80.25" customHeight="1" x14ac:dyDescent="0.2">
      <c r="B31" s="31"/>
      <c r="C31" s="32"/>
      <c r="D31" s="33"/>
      <c r="E31" s="33"/>
      <c r="F31" s="33" t="s">
        <v>2</v>
      </c>
      <c r="G31" s="33"/>
      <c r="H31" s="33" t="s">
        <v>12</v>
      </c>
      <c r="I31" s="33"/>
      <c r="J31" s="33" t="s">
        <v>3</v>
      </c>
      <c r="K31" s="33"/>
      <c r="L31" s="33" t="s">
        <v>17</v>
      </c>
      <c r="M31" s="33"/>
      <c r="N31" s="33" t="s">
        <v>18</v>
      </c>
      <c r="O31" s="33"/>
      <c r="P31" s="33" t="s">
        <v>19</v>
      </c>
      <c r="Q31" s="33"/>
      <c r="R31" s="33" t="s">
        <v>6</v>
      </c>
      <c r="S31" s="33"/>
      <c r="T31" s="33" t="s">
        <v>4</v>
      </c>
      <c r="U31" s="33"/>
      <c r="V31" s="33" t="s">
        <v>5</v>
      </c>
      <c r="W31" s="33"/>
      <c r="X31" s="33" t="s">
        <v>10</v>
      </c>
      <c r="Y31" s="33"/>
    </row>
    <row r="32" spans="2:25" ht="21.75" customHeight="1" x14ac:dyDescent="0.2">
      <c r="B32" s="31"/>
      <c r="C32" s="32"/>
      <c r="D32" s="15" t="s">
        <v>7</v>
      </c>
      <c r="E32" s="15" t="s">
        <v>8</v>
      </c>
      <c r="F32" s="15" t="s">
        <v>7</v>
      </c>
      <c r="G32" s="16" t="s">
        <v>8</v>
      </c>
      <c r="H32" s="15" t="s">
        <v>7</v>
      </c>
      <c r="I32" s="16" t="s">
        <v>8</v>
      </c>
      <c r="J32" s="15" t="s">
        <v>7</v>
      </c>
      <c r="K32" s="16" t="s">
        <v>8</v>
      </c>
      <c r="L32" s="15" t="s">
        <v>7</v>
      </c>
      <c r="M32" s="16" t="s">
        <v>8</v>
      </c>
      <c r="N32" s="15" t="s">
        <v>7</v>
      </c>
      <c r="O32" s="16" t="s">
        <v>8</v>
      </c>
      <c r="P32" s="15" t="s">
        <v>7</v>
      </c>
      <c r="Q32" s="16" t="s">
        <v>8</v>
      </c>
      <c r="R32" s="15" t="s">
        <v>7</v>
      </c>
      <c r="S32" s="16" t="s">
        <v>8</v>
      </c>
      <c r="T32" s="15" t="s">
        <v>7</v>
      </c>
      <c r="U32" s="16" t="s">
        <v>8</v>
      </c>
      <c r="V32" s="15" t="s">
        <v>7</v>
      </c>
      <c r="W32" s="16" t="s">
        <v>8</v>
      </c>
      <c r="X32" s="15" t="s">
        <v>7</v>
      </c>
      <c r="Y32" s="16" t="s">
        <v>8</v>
      </c>
    </row>
    <row r="33" spans="2:25" ht="36.75" customHeight="1" x14ac:dyDescent="0.2">
      <c r="B33" s="17">
        <v>1</v>
      </c>
      <c r="C33" s="18" t="s">
        <v>16</v>
      </c>
      <c r="D33" s="19">
        <f>+F33+H33+J33+L33+R33+T33+V33+X33+N33+P33</f>
        <v>696</v>
      </c>
      <c r="E33" s="19">
        <f>+G33+I33+K33+M33+S33+U33+W33+Y33+O33+Q33</f>
        <v>30036554058.299999</v>
      </c>
      <c r="F33" s="20">
        <v>515</v>
      </c>
      <c r="G33" s="21">
        <v>3649600075</v>
      </c>
      <c r="H33" s="20">
        <v>59</v>
      </c>
      <c r="I33" s="21">
        <v>182781091</v>
      </c>
      <c r="J33" s="20">
        <v>12</v>
      </c>
      <c r="K33" s="21">
        <v>103499300</v>
      </c>
      <c r="L33" s="20">
        <v>2</v>
      </c>
      <c r="M33" s="21">
        <v>5580000</v>
      </c>
      <c r="N33" s="22"/>
      <c r="O33" s="21"/>
      <c r="P33" s="22"/>
      <c r="Q33" s="21"/>
      <c r="R33" s="20">
        <v>3</v>
      </c>
      <c r="S33" s="21">
        <v>6571199840</v>
      </c>
      <c r="T33" s="22">
        <v>1</v>
      </c>
      <c r="U33" s="28">
        <v>18901136216.299999</v>
      </c>
      <c r="V33" s="20">
        <v>2</v>
      </c>
      <c r="W33" s="21">
        <v>7967159</v>
      </c>
      <c r="X33" s="20">
        <v>102</v>
      </c>
      <c r="Y33" s="21">
        <v>614790377</v>
      </c>
    </row>
    <row r="34" spans="2:25" ht="36.75" customHeight="1" x14ac:dyDescent="0.2">
      <c r="B34" s="23"/>
      <c r="C34" s="24" t="s">
        <v>9</v>
      </c>
      <c r="D34" s="19">
        <f t="shared" ref="D34:Y34" si="2">+SUM(D33:D33)</f>
        <v>696</v>
      </c>
      <c r="E34" s="25">
        <f t="shared" si="2"/>
        <v>30036554058.299999</v>
      </c>
      <c r="F34" s="19">
        <f t="shared" si="2"/>
        <v>515</v>
      </c>
      <c r="G34" s="25">
        <f t="shared" si="2"/>
        <v>3649600075</v>
      </c>
      <c r="H34" s="19">
        <f t="shared" si="2"/>
        <v>59</v>
      </c>
      <c r="I34" s="25">
        <f t="shared" si="2"/>
        <v>182781091</v>
      </c>
      <c r="J34" s="19">
        <f t="shared" si="2"/>
        <v>12</v>
      </c>
      <c r="K34" s="25">
        <f t="shared" si="2"/>
        <v>103499300</v>
      </c>
      <c r="L34" s="19">
        <f t="shared" si="2"/>
        <v>2</v>
      </c>
      <c r="M34" s="25">
        <f t="shared" si="2"/>
        <v>5580000</v>
      </c>
      <c r="N34" s="19">
        <f t="shared" si="2"/>
        <v>0</v>
      </c>
      <c r="O34" s="25">
        <f t="shared" si="2"/>
        <v>0</v>
      </c>
      <c r="P34" s="19">
        <f t="shared" si="2"/>
        <v>0</v>
      </c>
      <c r="Q34" s="25">
        <f t="shared" si="2"/>
        <v>0</v>
      </c>
      <c r="R34" s="19">
        <f t="shared" si="2"/>
        <v>3</v>
      </c>
      <c r="S34" s="25">
        <f t="shared" si="2"/>
        <v>6571199840</v>
      </c>
      <c r="T34" s="19">
        <f t="shared" si="2"/>
        <v>1</v>
      </c>
      <c r="U34" s="25">
        <f t="shared" si="2"/>
        <v>18901136216.299999</v>
      </c>
      <c r="V34" s="19">
        <f t="shared" si="2"/>
        <v>2</v>
      </c>
      <c r="W34" s="25">
        <f t="shared" si="2"/>
        <v>7967159</v>
      </c>
      <c r="X34" s="19">
        <f t="shared" si="2"/>
        <v>102</v>
      </c>
      <c r="Y34" s="25">
        <f t="shared" si="2"/>
        <v>614790377</v>
      </c>
    </row>
    <row r="37" spans="2:25" ht="48" customHeight="1" x14ac:dyDescent="0.2">
      <c r="B37" s="29" t="s">
        <v>23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2:25" ht="15.7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ht="15.7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2:25" s="9" customFormat="1" ht="28.5" customHeight="1" x14ac:dyDescent="0.25">
      <c r="B40" s="1"/>
      <c r="C40" s="5"/>
      <c r="D40" s="2"/>
      <c r="E40" s="2"/>
      <c r="F40" s="2"/>
      <c r="G40" s="6"/>
      <c r="H40" s="2"/>
      <c r="I40" s="6"/>
      <c r="J40" s="2"/>
      <c r="K40" s="6"/>
      <c r="L40" s="2"/>
      <c r="M40" s="6"/>
      <c r="N40" s="2"/>
      <c r="O40" s="6"/>
      <c r="P40" s="2"/>
      <c r="Q40" s="6"/>
      <c r="R40" s="2"/>
      <c r="S40" s="6"/>
      <c r="T40" s="2"/>
      <c r="U40" s="6"/>
      <c r="V40" s="2"/>
      <c r="W40" s="6"/>
      <c r="X40" s="30" t="s">
        <v>15</v>
      </c>
      <c r="Y40" s="30"/>
    </row>
    <row r="41" spans="2:25" ht="15" customHeight="1" x14ac:dyDescent="0.2">
      <c r="B41" s="31" t="s">
        <v>0</v>
      </c>
      <c r="C41" s="32" t="s">
        <v>13</v>
      </c>
      <c r="D41" s="33" t="s">
        <v>14</v>
      </c>
      <c r="E41" s="33"/>
      <c r="F41" s="34" t="s">
        <v>1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2:25" ht="80.25" customHeight="1" x14ac:dyDescent="0.2">
      <c r="B42" s="31"/>
      <c r="C42" s="32"/>
      <c r="D42" s="33"/>
      <c r="E42" s="33"/>
      <c r="F42" s="33" t="s">
        <v>2</v>
      </c>
      <c r="G42" s="33"/>
      <c r="H42" s="33" t="s">
        <v>12</v>
      </c>
      <c r="I42" s="33"/>
      <c r="J42" s="33" t="s">
        <v>3</v>
      </c>
      <c r="K42" s="33"/>
      <c r="L42" s="33" t="s">
        <v>17</v>
      </c>
      <c r="M42" s="33"/>
      <c r="N42" s="33" t="s">
        <v>18</v>
      </c>
      <c r="O42" s="33"/>
      <c r="P42" s="33" t="s">
        <v>19</v>
      </c>
      <c r="Q42" s="33"/>
      <c r="R42" s="33" t="s">
        <v>6</v>
      </c>
      <c r="S42" s="33"/>
      <c r="T42" s="33" t="s">
        <v>4</v>
      </c>
      <c r="U42" s="33"/>
      <c r="V42" s="33" t="s">
        <v>5</v>
      </c>
      <c r="W42" s="33"/>
      <c r="X42" s="33" t="s">
        <v>10</v>
      </c>
      <c r="Y42" s="33"/>
    </row>
    <row r="43" spans="2:25" ht="21.75" customHeight="1" x14ac:dyDescent="0.2">
      <c r="B43" s="31"/>
      <c r="C43" s="32"/>
      <c r="D43" s="26" t="s">
        <v>7</v>
      </c>
      <c r="E43" s="26" t="s">
        <v>8</v>
      </c>
      <c r="F43" s="26" t="s">
        <v>7</v>
      </c>
      <c r="G43" s="16" t="s">
        <v>8</v>
      </c>
      <c r="H43" s="26" t="s">
        <v>7</v>
      </c>
      <c r="I43" s="16" t="s">
        <v>8</v>
      </c>
      <c r="J43" s="26" t="s">
        <v>7</v>
      </c>
      <c r="K43" s="16" t="s">
        <v>8</v>
      </c>
      <c r="L43" s="26" t="s">
        <v>7</v>
      </c>
      <c r="M43" s="16" t="s">
        <v>8</v>
      </c>
      <c r="N43" s="26" t="s">
        <v>7</v>
      </c>
      <c r="O43" s="16" t="s">
        <v>8</v>
      </c>
      <c r="P43" s="26" t="s">
        <v>7</v>
      </c>
      <c r="Q43" s="16" t="s">
        <v>8</v>
      </c>
      <c r="R43" s="26" t="s">
        <v>7</v>
      </c>
      <c r="S43" s="16" t="s">
        <v>8</v>
      </c>
      <c r="T43" s="26" t="s">
        <v>7</v>
      </c>
      <c r="U43" s="16" t="s">
        <v>8</v>
      </c>
      <c r="V43" s="26" t="s">
        <v>7</v>
      </c>
      <c r="W43" s="16" t="s">
        <v>8</v>
      </c>
      <c r="X43" s="26" t="s">
        <v>7</v>
      </c>
      <c r="Y43" s="16" t="s">
        <v>8</v>
      </c>
    </row>
    <row r="44" spans="2:25" ht="36.75" customHeight="1" x14ac:dyDescent="0.2">
      <c r="B44" s="17">
        <v>1</v>
      </c>
      <c r="C44" s="18" t="s">
        <v>16</v>
      </c>
      <c r="D44" s="19">
        <f>+F44+H44+J44+L44+R44+T44+V44+X44+N44+P44</f>
        <v>768</v>
      </c>
      <c r="E44" s="19">
        <f>+G44+I44+K44+M44+S44+U44+W44+Y44+O44+Q44</f>
        <v>19755475029</v>
      </c>
      <c r="F44" s="20">
        <v>596</v>
      </c>
      <c r="G44" s="21">
        <v>3189721421</v>
      </c>
      <c r="H44" s="20">
        <v>103</v>
      </c>
      <c r="I44" s="21">
        <v>490912271</v>
      </c>
      <c r="J44" s="20">
        <v>14</v>
      </c>
      <c r="K44" s="21">
        <v>1321093979</v>
      </c>
      <c r="L44" s="20"/>
      <c r="M44" s="21"/>
      <c r="N44" s="22"/>
      <c r="O44" s="21"/>
      <c r="P44" s="22"/>
      <c r="Q44" s="21"/>
      <c r="R44" s="20">
        <v>20</v>
      </c>
      <c r="S44" s="21">
        <v>8624280321</v>
      </c>
      <c r="T44" s="22"/>
      <c r="U44" s="28"/>
      <c r="V44" s="20">
        <v>6</v>
      </c>
      <c r="W44" s="21">
        <v>2614267180</v>
      </c>
      <c r="X44" s="20">
        <v>29</v>
      </c>
      <c r="Y44" s="21">
        <v>3515199857</v>
      </c>
    </row>
    <row r="45" spans="2:25" ht="36.75" customHeight="1" x14ac:dyDescent="0.2">
      <c r="B45" s="23"/>
      <c r="C45" s="27" t="s">
        <v>9</v>
      </c>
      <c r="D45" s="19">
        <f t="shared" ref="D45:Y45" si="3">+SUM(D44:D44)</f>
        <v>768</v>
      </c>
      <c r="E45" s="25">
        <f t="shared" si="3"/>
        <v>19755475029</v>
      </c>
      <c r="F45" s="19">
        <f t="shared" si="3"/>
        <v>596</v>
      </c>
      <c r="G45" s="25">
        <f t="shared" si="3"/>
        <v>3189721421</v>
      </c>
      <c r="H45" s="19">
        <f t="shared" si="3"/>
        <v>103</v>
      </c>
      <c r="I45" s="25">
        <f t="shared" si="3"/>
        <v>490912271</v>
      </c>
      <c r="J45" s="19">
        <f t="shared" si="3"/>
        <v>14</v>
      </c>
      <c r="K45" s="25">
        <f t="shared" si="3"/>
        <v>1321093979</v>
      </c>
      <c r="L45" s="19">
        <f t="shared" si="3"/>
        <v>0</v>
      </c>
      <c r="M45" s="25">
        <f t="shared" si="3"/>
        <v>0</v>
      </c>
      <c r="N45" s="19">
        <f t="shared" si="3"/>
        <v>0</v>
      </c>
      <c r="O45" s="25">
        <f t="shared" si="3"/>
        <v>0</v>
      </c>
      <c r="P45" s="19">
        <f t="shared" si="3"/>
        <v>0</v>
      </c>
      <c r="Q45" s="25">
        <f t="shared" si="3"/>
        <v>0</v>
      </c>
      <c r="R45" s="19">
        <f t="shared" si="3"/>
        <v>20</v>
      </c>
      <c r="S45" s="25">
        <f t="shared" si="3"/>
        <v>8624280321</v>
      </c>
      <c r="T45" s="19">
        <f t="shared" si="3"/>
        <v>0</v>
      </c>
      <c r="U45" s="25">
        <f t="shared" si="3"/>
        <v>0</v>
      </c>
      <c r="V45" s="19">
        <f t="shared" si="3"/>
        <v>6</v>
      </c>
      <c r="W45" s="25">
        <f t="shared" si="3"/>
        <v>2614267180</v>
      </c>
      <c r="X45" s="19">
        <f t="shared" si="3"/>
        <v>29</v>
      </c>
      <c r="Y45" s="25">
        <f t="shared" si="3"/>
        <v>3515199857</v>
      </c>
    </row>
  </sheetData>
  <mergeCells count="66">
    <mergeCell ref="P31:Q31"/>
    <mergeCell ref="R31:S31"/>
    <mergeCell ref="T31:U31"/>
    <mergeCell ref="R20:S20"/>
    <mergeCell ref="T20:U20"/>
    <mergeCell ref="V20:W20"/>
    <mergeCell ref="X31:Y31"/>
    <mergeCell ref="X20:Y20"/>
    <mergeCell ref="B26:Y26"/>
    <mergeCell ref="X29:Y29"/>
    <mergeCell ref="B30:B32"/>
    <mergeCell ref="C30:C32"/>
    <mergeCell ref="D30:E31"/>
    <mergeCell ref="F30:Y30"/>
    <mergeCell ref="F31:G31"/>
    <mergeCell ref="H31:I31"/>
    <mergeCell ref="J31:K31"/>
    <mergeCell ref="L31:M31"/>
    <mergeCell ref="N31:O31"/>
    <mergeCell ref="C13:E13"/>
    <mergeCell ref="D8:E9"/>
    <mergeCell ref="C8:C10"/>
    <mergeCell ref="V31:W31"/>
    <mergeCell ref="B15:Y15"/>
    <mergeCell ref="X18:Y18"/>
    <mergeCell ref="B19:B21"/>
    <mergeCell ref="C19:C21"/>
    <mergeCell ref="D19:E20"/>
    <mergeCell ref="F19:Y19"/>
    <mergeCell ref="F20:G20"/>
    <mergeCell ref="H20:I20"/>
    <mergeCell ref="J20:K20"/>
    <mergeCell ref="L20:M20"/>
    <mergeCell ref="N20:O20"/>
    <mergeCell ref="P20:Q20"/>
    <mergeCell ref="X2:Y2"/>
    <mergeCell ref="X7:Y7"/>
    <mergeCell ref="R9:S9"/>
    <mergeCell ref="T9:U9"/>
    <mergeCell ref="V9:W9"/>
    <mergeCell ref="X9:Y9"/>
    <mergeCell ref="B4:Y4"/>
    <mergeCell ref="B8:B10"/>
    <mergeCell ref="F9:G9"/>
    <mergeCell ref="H9:I9"/>
    <mergeCell ref="J9:K9"/>
    <mergeCell ref="L9:M9"/>
    <mergeCell ref="F8:Y8"/>
    <mergeCell ref="N9:O9"/>
    <mergeCell ref="P9:Q9"/>
    <mergeCell ref="B37:Y37"/>
    <mergeCell ref="X40:Y40"/>
    <mergeCell ref="B41:B43"/>
    <mergeCell ref="C41:C43"/>
    <mergeCell ref="D41:E42"/>
    <mergeCell ref="F41:Y4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</mergeCells>
  <printOptions horizontalCentered="1"/>
  <pageMargins left="0" right="0" top="0.59055118110236227" bottom="0.19685039370078741" header="0" footer="0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E2FB6-B516-4122-AE05-CDBEF14BBC74}">
  <dimension ref="B2:R887"/>
  <sheetViews>
    <sheetView view="pageBreakPreview" zoomScale="60" zoomScaleNormal="85" workbookViewId="0">
      <selection activeCell="I12" sqref="I12"/>
    </sheetView>
  </sheetViews>
  <sheetFormatPr defaultRowHeight="15" x14ac:dyDescent="0.2"/>
  <cols>
    <col min="1" max="1" width="0.85546875" style="3" customWidth="1"/>
    <col min="2" max="2" width="4.7109375" style="3" customWidth="1"/>
    <col min="3" max="3" width="17.85546875" style="3" customWidth="1"/>
    <col min="4" max="4" width="17.140625" style="3" customWidth="1"/>
    <col min="5" max="5" width="36.7109375" style="37" customWidth="1"/>
    <col min="6" max="6" width="22.28515625" style="3" customWidth="1"/>
    <col min="7" max="7" width="13.5703125" style="3" customWidth="1"/>
    <col min="8" max="8" width="14.28515625" style="3" bestFit="1" customWidth="1"/>
    <col min="9" max="9" width="22.140625" style="3" customWidth="1"/>
    <col min="10" max="10" width="8.140625" style="3" customWidth="1"/>
    <col min="11" max="11" width="21.5703125" style="3" customWidth="1"/>
    <col min="12" max="12" width="18.7109375" style="3" customWidth="1"/>
    <col min="13" max="13" width="13.140625" style="3" customWidth="1"/>
    <col min="14" max="14" width="13.5703125" style="3" customWidth="1"/>
    <col min="15" max="15" width="54" style="38" customWidth="1"/>
    <col min="16" max="16" width="23.5703125" style="62" customWidth="1"/>
    <col min="17" max="17" width="18.28515625" style="3" customWidth="1"/>
    <col min="18" max="16384" width="9.140625" style="3"/>
  </cols>
  <sheetData>
    <row r="2" spans="2:17" x14ac:dyDescent="0.2">
      <c r="P2" s="39" t="s">
        <v>24</v>
      </c>
      <c r="Q2" s="39"/>
    </row>
    <row r="3" spans="2:17" ht="67.5" customHeight="1" x14ac:dyDescent="0.2"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2:17" ht="15.75" x14ac:dyDescent="0.25">
      <c r="B4" s="41"/>
      <c r="C4" s="41"/>
      <c r="D4" s="41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2:17" ht="15.75" x14ac:dyDescent="0.25"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7" ht="29.25" customHeight="1" x14ac:dyDescent="0.2">
      <c r="O6" s="43" t="s">
        <v>15</v>
      </c>
      <c r="P6" s="43"/>
      <c r="Q6" s="43"/>
    </row>
    <row r="7" spans="2:17" ht="70.5" customHeight="1" x14ac:dyDescent="0.2">
      <c r="B7" s="44" t="s">
        <v>0</v>
      </c>
      <c r="C7" s="44" t="s">
        <v>26</v>
      </c>
      <c r="D7" s="44" t="s">
        <v>27</v>
      </c>
      <c r="E7" s="44" t="s">
        <v>28</v>
      </c>
      <c r="F7" s="44" t="s">
        <v>29</v>
      </c>
      <c r="G7" s="44" t="s">
        <v>30</v>
      </c>
      <c r="H7" s="44" t="s">
        <v>31</v>
      </c>
      <c r="I7" s="44" t="s">
        <v>32</v>
      </c>
      <c r="J7" s="44" t="s">
        <v>33</v>
      </c>
      <c r="K7" s="44" t="s">
        <v>34</v>
      </c>
      <c r="L7" s="44" t="s">
        <v>35</v>
      </c>
      <c r="M7" s="44" t="s">
        <v>36</v>
      </c>
      <c r="N7" s="44" t="s">
        <v>37</v>
      </c>
      <c r="O7" s="44" t="s">
        <v>38</v>
      </c>
      <c r="P7" s="45" t="s">
        <v>39</v>
      </c>
      <c r="Q7" s="45" t="s">
        <v>40</v>
      </c>
    </row>
    <row r="8" spans="2:17" ht="30" x14ac:dyDescent="0.2">
      <c r="B8" s="46">
        <v>1</v>
      </c>
      <c r="C8" s="47" t="s">
        <v>41</v>
      </c>
      <c r="D8" s="48" t="s">
        <v>42</v>
      </c>
      <c r="E8" s="47" t="s">
        <v>43</v>
      </c>
      <c r="F8" s="49">
        <v>308191794</v>
      </c>
      <c r="G8" s="47">
        <v>104659</v>
      </c>
      <c r="H8" s="50">
        <v>44951</v>
      </c>
      <c r="I8" s="51">
        <v>896000</v>
      </c>
      <c r="J8" s="47" t="s">
        <v>44</v>
      </c>
      <c r="K8" s="51">
        <v>896000</v>
      </c>
      <c r="L8" s="52">
        <v>23121007154885</v>
      </c>
      <c r="M8" s="47" t="s">
        <v>45</v>
      </c>
      <c r="N8" s="47" t="s">
        <v>46</v>
      </c>
      <c r="O8" s="47" t="s">
        <v>47</v>
      </c>
      <c r="P8" s="47" t="s">
        <v>48</v>
      </c>
      <c r="Q8" s="47" t="s">
        <v>49</v>
      </c>
    </row>
    <row r="9" spans="2:17" ht="30" x14ac:dyDescent="0.2">
      <c r="B9" s="46">
        <v>2</v>
      </c>
      <c r="C9" s="47" t="s">
        <v>41</v>
      </c>
      <c r="D9" s="48" t="s">
        <v>42</v>
      </c>
      <c r="E9" s="47" t="s">
        <v>50</v>
      </c>
      <c r="F9" s="49">
        <v>309290529</v>
      </c>
      <c r="G9" s="47">
        <v>104662</v>
      </c>
      <c r="H9" s="50">
        <v>44951</v>
      </c>
      <c r="I9" s="51">
        <v>695000</v>
      </c>
      <c r="J9" s="47" t="s">
        <v>44</v>
      </c>
      <c r="K9" s="51">
        <v>695000</v>
      </c>
      <c r="L9" s="52">
        <v>23121007154879</v>
      </c>
      <c r="M9" s="47" t="s">
        <v>45</v>
      </c>
      <c r="N9" s="47" t="s">
        <v>46</v>
      </c>
      <c r="O9" s="47" t="s">
        <v>51</v>
      </c>
      <c r="P9" s="47" t="s">
        <v>48</v>
      </c>
      <c r="Q9" s="47" t="s">
        <v>49</v>
      </c>
    </row>
    <row r="10" spans="2:17" ht="30" x14ac:dyDescent="0.2">
      <c r="B10" s="46">
        <v>3</v>
      </c>
      <c r="C10" s="47" t="s">
        <v>41</v>
      </c>
      <c r="D10" s="48" t="s">
        <v>42</v>
      </c>
      <c r="E10" s="47" t="s">
        <v>50</v>
      </c>
      <c r="F10" s="49">
        <v>309290529</v>
      </c>
      <c r="G10" s="47">
        <v>104687</v>
      </c>
      <c r="H10" s="50">
        <v>44951</v>
      </c>
      <c r="I10" s="51">
        <v>111000</v>
      </c>
      <c r="J10" s="47" t="s">
        <v>44</v>
      </c>
      <c r="K10" s="51">
        <v>111000</v>
      </c>
      <c r="L10" s="52">
        <v>23121007154887</v>
      </c>
      <c r="M10" s="47" t="s">
        <v>45</v>
      </c>
      <c r="N10" s="47" t="s">
        <v>46</v>
      </c>
      <c r="O10" s="47" t="s">
        <v>52</v>
      </c>
      <c r="P10" s="47" t="s">
        <v>48</v>
      </c>
      <c r="Q10" s="47" t="s">
        <v>49</v>
      </c>
    </row>
    <row r="11" spans="2:17" ht="30" x14ac:dyDescent="0.2">
      <c r="B11" s="46">
        <v>4</v>
      </c>
      <c r="C11" s="47" t="s">
        <v>41</v>
      </c>
      <c r="D11" s="48" t="s">
        <v>42</v>
      </c>
      <c r="E11" s="47" t="s">
        <v>50</v>
      </c>
      <c r="F11" s="49">
        <v>309290529</v>
      </c>
      <c r="G11" s="47">
        <v>104702</v>
      </c>
      <c r="H11" s="50">
        <v>44951</v>
      </c>
      <c r="I11" s="51">
        <v>132000</v>
      </c>
      <c r="J11" s="47" t="s">
        <v>44</v>
      </c>
      <c r="K11" s="51">
        <v>132000</v>
      </c>
      <c r="L11" s="52">
        <v>23121007154890</v>
      </c>
      <c r="M11" s="47" t="s">
        <v>45</v>
      </c>
      <c r="N11" s="47" t="s">
        <v>46</v>
      </c>
      <c r="O11" s="47" t="s">
        <v>53</v>
      </c>
      <c r="P11" s="47" t="s">
        <v>48</v>
      </c>
      <c r="Q11" s="47" t="s">
        <v>49</v>
      </c>
    </row>
    <row r="12" spans="2:17" ht="30" x14ac:dyDescent="0.2">
      <c r="B12" s="46">
        <v>5</v>
      </c>
      <c r="C12" s="47" t="s">
        <v>41</v>
      </c>
      <c r="D12" s="48" t="s">
        <v>42</v>
      </c>
      <c r="E12" s="47" t="s">
        <v>54</v>
      </c>
      <c r="F12" s="49">
        <v>309232772</v>
      </c>
      <c r="G12" s="47">
        <v>104926</v>
      </c>
      <c r="H12" s="50">
        <v>44952</v>
      </c>
      <c r="I12" s="51">
        <v>700000</v>
      </c>
      <c r="J12" s="47" t="s">
        <v>44</v>
      </c>
      <c r="K12" s="51">
        <v>700000</v>
      </c>
      <c r="L12" s="52">
        <v>23121007154967</v>
      </c>
      <c r="M12" s="47" t="s">
        <v>45</v>
      </c>
      <c r="N12" s="47" t="s">
        <v>46</v>
      </c>
      <c r="O12" s="47" t="s">
        <v>53</v>
      </c>
      <c r="P12" s="47" t="s">
        <v>48</v>
      </c>
      <c r="Q12" s="47" t="s">
        <v>49</v>
      </c>
    </row>
    <row r="13" spans="2:17" ht="30" x14ac:dyDescent="0.2">
      <c r="B13" s="46">
        <v>6</v>
      </c>
      <c r="C13" s="47" t="s">
        <v>41</v>
      </c>
      <c r="D13" s="48" t="s">
        <v>42</v>
      </c>
      <c r="E13" s="47" t="s">
        <v>50</v>
      </c>
      <c r="F13" s="49">
        <v>309232772</v>
      </c>
      <c r="G13" s="47">
        <v>104937</v>
      </c>
      <c r="H13" s="50">
        <v>44952</v>
      </c>
      <c r="I13" s="51">
        <v>204800</v>
      </c>
      <c r="J13" s="47" t="s">
        <v>44</v>
      </c>
      <c r="K13" s="51">
        <v>204800</v>
      </c>
      <c r="L13" s="52">
        <v>23121007154980</v>
      </c>
      <c r="M13" s="47" t="s">
        <v>45</v>
      </c>
      <c r="N13" s="47" t="s">
        <v>46</v>
      </c>
      <c r="O13" s="47" t="s">
        <v>51</v>
      </c>
      <c r="P13" s="47" t="s">
        <v>48</v>
      </c>
      <c r="Q13" s="47" t="s">
        <v>49</v>
      </c>
    </row>
    <row r="14" spans="2:17" ht="30" x14ac:dyDescent="0.2">
      <c r="B14" s="46">
        <v>7</v>
      </c>
      <c r="C14" s="47" t="s">
        <v>41</v>
      </c>
      <c r="D14" s="48" t="s">
        <v>42</v>
      </c>
      <c r="E14" s="47" t="s">
        <v>55</v>
      </c>
      <c r="F14" s="49">
        <v>309041662</v>
      </c>
      <c r="G14" s="47">
        <v>106640</v>
      </c>
      <c r="H14" s="50">
        <v>44959</v>
      </c>
      <c r="I14" s="51">
        <v>5184000</v>
      </c>
      <c r="J14" s="47" t="s">
        <v>44</v>
      </c>
      <c r="K14" s="51">
        <v>5184000</v>
      </c>
      <c r="L14" s="52">
        <v>23121007156193</v>
      </c>
      <c r="M14" s="47" t="s">
        <v>45</v>
      </c>
      <c r="N14" s="47" t="s">
        <v>46</v>
      </c>
      <c r="O14" s="47" t="s">
        <v>56</v>
      </c>
      <c r="P14" s="47" t="s">
        <v>48</v>
      </c>
      <c r="Q14" s="47" t="s">
        <v>49</v>
      </c>
    </row>
    <row r="15" spans="2:17" ht="30" x14ac:dyDescent="0.2">
      <c r="B15" s="46">
        <v>8</v>
      </c>
      <c r="C15" s="47" t="s">
        <v>41</v>
      </c>
      <c r="D15" s="48" t="s">
        <v>42</v>
      </c>
      <c r="E15" s="47" t="s">
        <v>57</v>
      </c>
      <c r="F15" s="49">
        <v>308412572</v>
      </c>
      <c r="G15" s="47">
        <v>117903</v>
      </c>
      <c r="H15" s="50" t="s">
        <v>58</v>
      </c>
      <c r="I15" s="51">
        <v>414400000</v>
      </c>
      <c r="J15" s="47" t="s">
        <v>44</v>
      </c>
      <c r="K15" s="51">
        <v>414400000</v>
      </c>
      <c r="L15" s="52">
        <v>23121007163531</v>
      </c>
      <c r="M15" s="47" t="s">
        <v>45</v>
      </c>
      <c r="N15" s="47" t="s">
        <v>46</v>
      </c>
      <c r="O15" s="47" t="s">
        <v>59</v>
      </c>
      <c r="P15" s="47" t="s">
        <v>48</v>
      </c>
      <c r="Q15" s="47" t="s">
        <v>49</v>
      </c>
    </row>
    <row r="16" spans="2:17" ht="30" x14ac:dyDescent="0.2">
      <c r="B16" s="46">
        <v>9</v>
      </c>
      <c r="C16" s="47" t="s">
        <v>41</v>
      </c>
      <c r="D16" s="48" t="s">
        <v>42</v>
      </c>
      <c r="E16" s="47" t="s">
        <v>60</v>
      </c>
      <c r="F16" s="49">
        <v>203345994</v>
      </c>
      <c r="G16" s="47">
        <v>117996</v>
      </c>
      <c r="H16" s="50">
        <v>44988</v>
      </c>
      <c r="I16" s="51">
        <v>1881600000</v>
      </c>
      <c r="J16" s="47" t="s">
        <v>44</v>
      </c>
      <c r="K16" s="51">
        <v>1881600000</v>
      </c>
      <c r="L16" s="52">
        <v>23121007163428</v>
      </c>
      <c r="M16" s="47" t="s">
        <v>45</v>
      </c>
      <c r="N16" s="47" t="s">
        <v>46</v>
      </c>
      <c r="O16" s="47" t="s">
        <v>61</v>
      </c>
      <c r="P16" s="47" t="s">
        <v>48</v>
      </c>
      <c r="Q16" s="47" t="s">
        <v>49</v>
      </c>
    </row>
    <row r="17" spans="2:18" ht="45" x14ac:dyDescent="0.2">
      <c r="B17" s="46">
        <v>10</v>
      </c>
      <c r="C17" s="47" t="s">
        <v>41</v>
      </c>
      <c r="D17" s="48" t="s">
        <v>42</v>
      </c>
      <c r="E17" s="47" t="s">
        <v>62</v>
      </c>
      <c r="F17" s="49">
        <v>204277612</v>
      </c>
      <c r="G17" s="47" t="s">
        <v>63</v>
      </c>
      <c r="H17" s="50">
        <v>44932</v>
      </c>
      <c r="I17" s="51">
        <v>515200000</v>
      </c>
      <c r="J17" s="47" t="s">
        <v>44</v>
      </c>
      <c r="K17" s="51">
        <v>515200000</v>
      </c>
      <c r="L17" s="52">
        <v>22120012220083</v>
      </c>
      <c r="M17" s="47" t="s">
        <v>64</v>
      </c>
      <c r="N17" s="47" t="s">
        <v>65</v>
      </c>
      <c r="O17" s="47" t="s">
        <v>66</v>
      </c>
      <c r="P17" s="47" t="s">
        <v>48</v>
      </c>
      <c r="Q17" s="47" t="s">
        <v>49</v>
      </c>
    </row>
    <row r="18" spans="2:18" ht="45" x14ac:dyDescent="0.2">
      <c r="B18" s="46">
        <v>11</v>
      </c>
      <c r="C18" s="47" t="s">
        <v>41</v>
      </c>
      <c r="D18" s="48" t="s">
        <v>42</v>
      </c>
      <c r="E18" s="47" t="s">
        <v>67</v>
      </c>
      <c r="F18" s="49">
        <v>302818023</v>
      </c>
      <c r="G18" s="47">
        <v>5</v>
      </c>
      <c r="H18" s="50">
        <v>44956</v>
      </c>
      <c r="I18" s="51">
        <v>53446000</v>
      </c>
      <c r="J18" s="47" t="s">
        <v>44</v>
      </c>
      <c r="K18" s="51">
        <f>+I18/2</f>
        <v>26723000</v>
      </c>
      <c r="L18" s="52">
        <v>22120012220790</v>
      </c>
      <c r="M18" s="47" t="s">
        <v>64</v>
      </c>
      <c r="N18" s="47" t="s">
        <v>65</v>
      </c>
      <c r="O18" s="47" t="s">
        <v>68</v>
      </c>
      <c r="P18" s="47" t="s">
        <v>48</v>
      </c>
      <c r="Q18" s="47" t="s">
        <v>49</v>
      </c>
    </row>
    <row r="19" spans="2:18" ht="60" x14ac:dyDescent="0.2">
      <c r="B19" s="46">
        <v>12</v>
      </c>
      <c r="C19" s="47" t="s">
        <v>41</v>
      </c>
      <c r="D19" s="48" t="s">
        <v>42</v>
      </c>
      <c r="E19" s="47" t="s">
        <v>60</v>
      </c>
      <c r="F19" s="49">
        <v>203345994</v>
      </c>
      <c r="G19" s="53" t="s">
        <v>69</v>
      </c>
      <c r="H19" s="50">
        <v>44945</v>
      </c>
      <c r="I19" s="51">
        <v>67200000</v>
      </c>
      <c r="J19" s="47" t="s">
        <v>44</v>
      </c>
      <c r="K19" s="51">
        <v>67200000</v>
      </c>
      <c r="L19" s="52">
        <v>22120012220791</v>
      </c>
      <c r="M19" s="47" t="s">
        <v>64</v>
      </c>
      <c r="N19" s="47" t="s">
        <v>65</v>
      </c>
      <c r="O19" s="47" t="s">
        <v>70</v>
      </c>
      <c r="P19" s="47" t="s">
        <v>48</v>
      </c>
      <c r="Q19" s="47" t="s">
        <v>49</v>
      </c>
    </row>
    <row r="20" spans="2:18" ht="75" x14ac:dyDescent="0.2">
      <c r="B20" s="46">
        <v>13</v>
      </c>
      <c r="C20" s="47" t="s">
        <v>41</v>
      </c>
      <c r="D20" s="48" t="s">
        <v>42</v>
      </c>
      <c r="E20" s="47" t="s">
        <v>71</v>
      </c>
      <c r="F20" s="49">
        <v>308072689</v>
      </c>
      <c r="G20" s="47">
        <v>23</v>
      </c>
      <c r="H20" s="50">
        <v>44949</v>
      </c>
      <c r="I20" s="51">
        <v>5188751000</v>
      </c>
      <c r="J20" s="47" t="s">
        <v>44</v>
      </c>
      <c r="K20" s="51">
        <v>5188751000</v>
      </c>
      <c r="L20" s="52">
        <v>22120012220882</v>
      </c>
      <c r="M20" s="47" t="s">
        <v>64</v>
      </c>
      <c r="N20" s="47" t="s">
        <v>65</v>
      </c>
      <c r="O20" s="54" t="s">
        <v>72</v>
      </c>
      <c r="P20" s="47" t="s">
        <v>48</v>
      </c>
      <c r="Q20" s="47" t="s">
        <v>49</v>
      </c>
    </row>
    <row r="21" spans="2:18" ht="60" x14ac:dyDescent="0.2">
      <c r="B21" s="46">
        <v>14</v>
      </c>
      <c r="C21" s="47" t="s">
        <v>41</v>
      </c>
      <c r="D21" s="48" t="s">
        <v>42</v>
      </c>
      <c r="E21" s="47" t="s">
        <v>73</v>
      </c>
      <c r="F21" s="49">
        <v>5032180980</v>
      </c>
      <c r="G21" s="47">
        <v>11</v>
      </c>
      <c r="H21" s="50">
        <v>44951</v>
      </c>
      <c r="I21" s="51">
        <f>+R21*150</f>
        <v>446250000</v>
      </c>
      <c r="J21" s="47" t="s">
        <v>44</v>
      </c>
      <c r="K21" s="51">
        <v>446250000</v>
      </c>
      <c r="L21" s="52">
        <v>23120012221414</v>
      </c>
      <c r="M21" s="47" t="s">
        <v>64</v>
      </c>
      <c r="N21" s="47" t="s">
        <v>65</v>
      </c>
      <c r="O21" s="54" t="s">
        <v>74</v>
      </c>
      <c r="P21" s="47" t="s">
        <v>48</v>
      </c>
      <c r="Q21" s="47" t="s">
        <v>49</v>
      </c>
      <c r="R21" s="3">
        <v>2975000</v>
      </c>
    </row>
    <row r="22" spans="2:18" ht="45" x14ac:dyDescent="0.2">
      <c r="B22" s="46">
        <v>15</v>
      </c>
      <c r="C22" s="47" t="s">
        <v>41</v>
      </c>
      <c r="D22" s="48" t="s">
        <v>42</v>
      </c>
      <c r="E22" s="47" t="s">
        <v>75</v>
      </c>
      <c r="F22" s="49">
        <v>304579408</v>
      </c>
      <c r="G22" s="47" t="s">
        <v>76</v>
      </c>
      <c r="H22" s="50">
        <v>44952</v>
      </c>
      <c r="I22" s="51">
        <v>198000000</v>
      </c>
      <c r="J22" s="47" t="s">
        <v>44</v>
      </c>
      <c r="K22" s="51">
        <v>198000000</v>
      </c>
      <c r="L22" s="52">
        <v>23120012221419</v>
      </c>
      <c r="M22" s="47" t="s">
        <v>64</v>
      </c>
      <c r="N22" s="47" t="s">
        <v>65</v>
      </c>
      <c r="O22" s="47" t="s">
        <v>77</v>
      </c>
      <c r="P22" s="47" t="s">
        <v>48</v>
      </c>
      <c r="Q22" s="47" t="s">
        <v>49</v>
      </c>
    </row>
    <row r="23" spans="2:18" ht="75" x14ac:dyDescent="0.2">
      <c r="B23" s="46">
        <v>16</v>
      </c>
      <c r="C23" s="47" t="s">
        <v>41</v>
      </c>
      <c r="D23" s="48" t="s">
        <v>42</v>
      </c>
      <c r="E23" s="47" t="s">
        <v>78</v>
      </c>
      <c r="F23" s="49">
        <v>201078269</v>
      </c>
      <c r="G23" s="53" t="s">
        <v>79</v>
      </c>
      <c r="H23" s="50">
        <v>44953</v>
      </c>
      <c r="I23" s="51">
        <v>2362500000</v>
      </c>
      <c r="J23" s="47" t="s">
        <v>44</v>
      </c>
      <c r="K23" s="51">
        <v>2362500000</v>
      </c>
      <c r="L23" s="52">
        <v>23120012222320</v>
      </c>
      <c r="M23" s="47" t="s">
        <v>64</v>
      </c>
      <c r="N23" s="47" t="s">
        <v>65</v>
      </c>
      <c r="O23" s="47" t="s">
        <v>80</v>
      </c>
      <c r="P23" s="47" t="s">
        <v>48</v>
      </c>
      <c r="Q23" s="47" t="s">
        <v>49</v>
      </c>
    </row>
    <row r="24" spans="2:18" ht="90" x14ac:dyDescent="0.2">
      <c r="B24" s="46">
        <v>17</v>
      </c>
      <c r="C24" s="47" t="s">
        <v>41</v>
      </c>
      <c r="D24" s="48" t="s">
        <v>42</v>
      </c>
      <c r="E24" s="47" t="s">
        <v>81</v>
      </c>
      <c r="F24" s="49">
        <v>308595307</v>
      </c>
      <c r="G24" s="53" t="s">
        <v>82</v>
      </c>
      <c r="H24" s="50">
        <v>44965</v>
      </c>
      <c r="I24" s="51">
        <v>781500000</v>
      </c>
      <c r="J24" s="47" t="s">
        <v>44</v>
      </c>
      <c r="K24" s="51">
        <v>781500000</v>
      </c>
      <c r="L24" s="52">
        <v>23120012225119</v>
      </c>
      <c r="M24" s="47" t="s">
        <v>64</v>
      </c>
      <c r="N24" s="47" t="s">
        <v>65</v>
      </c>
      <c r="O24" s="55" t="s">
        <v>83</v>
      </c>
      <c r="P24" s="47" t="s">
        <v>48</v>
      </c>
      <c r="Q24" s="47" t="s">
        <v>49</v>
      </c>
    </row>
    <row r="25" spans="2:18" ht="60" x14ac:dyDescent="0.2">
      <c r="B25" s="46">
        <v>18</v>
      </c>
      <c r="C25" s="47" t="s">
        <v>41</v>
      </c>
      <c r="D25" s="48" t="s">
        <v>42</v>
      </c>
      <c r="E25" s="47" t="s">
        <v>84</v>
      </c>
      <c r="F25" s="49">
        <v>308718776</v>
      </c>
      <c r="G25" s="53" t="s">
        <v>85</v>
      </c>
      <c r="H25" s="50">
        <v>44974</v>
      </c>
      <c r="I25" s="51">
        <v>109960000</v>
      </c>
      <c r="J25" s="47" t="s">
        <v>44</v>
      </c>
      <c r="K25" s="51">
        <v>109960000</v>
      </c>
      <c r="L25" s="52">
        <v>23120012226540</v>
      </c>
      <c r="M25" s="47" t="s">
        <v>64</v>
      </c>
      <c r="N25" s="47" t="s">
        <v>65</v>
      </c>
      <c r="O25" s="47" t="s">
        <v>86</v>
      </c>
      <c r="P25" s="47" t="s">
        <v>48</v>
      </c>
      <c r="Q25" s="47" t="s">
        <v>49</v>
      </c>
    </row>
    <row r="26" spans="2:18" ht="60" x14ac:dyDescent="0.2">
      <c r="B26" s="46">
        <v>19</v>
      </c>
      <c r="C26" s="47" t="s">
        <v>41</v>
      </c>
      <c r="D26" s="48" t="s">
        <v>42</v>
      </c>
      <c r="E26" s="47" t="s">
        <v>87</v>
      </c>
      <c r="F26" s="49">
        <v>302318503</v>
      </c>
      <c r="G26" s="53" t="s">
        <v>88</v>
      </c>
      <c r="H26" s="50">
        <v>44956</v>
      </c>
      <c r="I26" s="51">
        <v>78660000</v>
      </c>
      <c r="J26" s="47" t="s">
        <v>44</v>
      </c>
      <c r="K26" s="51">
        <v>19665000</v>
      </c>
      <c r="L26" s="52">
        <v>231200281193224</v>
      </c>
      <c r="M26" s="47" t="s">
        <v>89</v>
      </c>
      <c r="N26" s="47" t="s">
        <v>46</v>
      </c>
      <c r="O26" s="47" t="s">
        <v>90</v>
      </c>
      <c r="P26" s="47" t="s">
        <v>91</v>
      </c>
      <c r="Q26" s="47" t="s">
        <v>49</v>
      </c>
    </row>
    <row r="27" spans="2:18" ht="30" x14ac:dyDescent="0.2">
      <c r="B27" s="46">
        <v>20</v>
      </c>
      <c r="C27" s="47" t="s">
        <v>41</v>
      </c>
      <c r="D27" s="48" t="s">
        <v>42</v>
      </c>
      <c r="E27" s="47" t="s">
        <v>92</v>
      </c>
      <c r="F27" s="49">
        <v>307632237</v>
      </c>
      <c r="G27" s="53" t="s">
        <v>93</v>
      </c>
      <c r="H27" s="50" t="s">
        <v>94</v>
      </c>
      <c r="I27" s="51">
        <v>5000000</v>
      </c>
      <c r="J27" s="47" t="s">
        <v>44</v>
      </c>
      <c r="K27" s="51">
        <v>5000000</v>
      </c>
      <c r="L27" s="52">
        <v>231200301195904</v>
      </c>
      <c r="M27" s="47" t="s">
        <v>89</v>
      </c>
      <c r="N27" s="47" t="s">
        <v>46</v>
      </c>
      <c r="O27" s="47" t="s">
        <v>95</v>
      </c>
      <c r="P27" s="47" t="s">
        <v>91</v>
      </c>
      <c r="Q27" s="47" t="s">
        <v>49</v>
      </c>
    </row>
    <row r="28" spans="2:18" ht="30" x14ac:dyDescent="0.2">
      <c r="B28" s="46">
        <v>21</v>
      </c>
      <c r="C28" s="47" t="s">
        <v>41</v>
      </c>
      <c r="D28" s="48" t="s">
        <v>42</v>
      </c>
      <c r="E28" s="47" t="s">
        <v>96</v>
      </c>
      <c r="F28" s="49">
        <v>200833833</v>
      </c>
      <c r="G28" s="53" t="s">
        <v>93</v>
      </c>
      <c r="H28" s="50">
        <v>44931</v>
      </c>
      <c r="I28" s="51">
        <v>6800</v>
      </c>
      <c r="J28" s="47" t="s">
        <v>44</v>
      </c>
      <c r="K28" s="51">
        <v>6800</v>
      </c>
      <c r="L28" s="52">
        <v>231200101238743</v>
      </c>
      <c r="M28" s="47" t="s">
        <v>89</v>
      </c>
      <c r="N28" s="47" t="s">
        <v>46</v>
      </c>
      <c r="O28" s="47" t="s">
        <v>97</v>
      </c>
      <c r="P28" s="47" t="s">
        <v>91</v>
      </c>
      <c r="Q28" s="47" t="s">
        <v>49</v>
      </c>
    </row>
    <row r="29" spans="2:18" ht="30" x14ac:dyDescent="0.2">
      <c r="B29" s="46">
        <v>22</v>
      </c>
      <c r="C29" s="47" t="s">
        <v>41</v>
      </c>
      <c r="D29" s="48" t="s">
        <v>42</v>
      </c>
      <c r="E29" s="47" t="s">
        <v>98</v>
      </c>
      <c r="F29" s="49">
        <v>305559637</v>
      </c>
      <c r="G29" s="53" t="s">
        <v>99</v>
      </c>
      <c r="H29" s="50">
        <v>44937</v>
      </c>
      <c r="I29" s="51">
        <v>44800000</v>
      </c>
      <c r="J29" s="47" t="s">
        <v>44</v>
      </c>
      <c r="K29" s="51">
        <v>6720000</v>
      </c>
      <c r="L29" s="52">
        <v>231200321260274</v>
      </c>
      <c r="M29" s="47" t="s">
        <v>89</v>
      </c>
      <c r="N29" s="47" t="s">
        <v>46</v>
      </c>
      <c r="O29" s="47" t="s">
        <v>100</v>
      </c>
      <c r="P29" s="47" t="s">
        <v>91</v>
      </c>
      <c r="Q29" s="47" t="s">
        <v>49</v>
      </c>
    </row>
    <row r="30" spans="2:18" ht="30" x14ac:dyDescent="0.2">
      <c r="B30" s="46">
        <v>23</v>
      </c>
      <c r="C30" s="47" t="s">
        <v>41</v>
      </c>
      <c r="D30" s="48" t="s">
        <v>42</v>
      </c>
      <c r="E30" s="47" t="s">
        <v>101</v>
      </c>
      <c r="F30" s="49">
        <v>306191566</v>
      </c>
      <c r="G30" s="53" t="s">
        <v>102</v>
      </c>
      <c r="H30" s="50">
        <v>44938</v>
      </c>
      <c r="I30" s="51">
        <v>560000000</v>
      </c>
      <c r="J30" s="47" t="s">
        <v>44</v>
      </c>
      <c r="K30" s="51">
        <v>560000000</v>
      </c>
      <c r="L30" s="52">
        <v>231200321260284</v>
      </c>
      <c r="M30" s="47" t="s">
        <v>89</v>
      </c>
      <c r="N30" s="47" t="s">
        <v>46</v>
      </c>
      <c r="O30" s="47" t="s">
        <v>100</v>
      </c>
      <c r="P30" s="47" t="s">
        <v>91</v>
      </c>
      <c r="Q30" s="47" t="s">
        <v>49</v>
      </c>
    </row>
    <row r="31" spans="2:18" ht="45" x14ac:dyDescent="0.2">
      <c r="B31" s="46">
        <v>24</v>
      </c>
      <c r="C31" s="47" t="s">
        <v>41</v>
      </c>
      <c r="D31" s="48" t="s">
        <v>42</v>
      </c>
      <c r="E31" s="47" t="s">
        <v>103</v>
      </c>
      <c r="F31" s="49">
        <v>307123592</v>
      </c>
      <c r="G31" s="53" t="s">
        <v>104</v>
      </c>
      <c r="H31" s="50">
        <v>44931</v>
      </c>
      <c r="I31" s="51">
        <v>7890000</v>
      </c>
      <c r="J31" s="47" t="s">
        <v>44</v>
      </c>
      <c r="K31" s="51">
        <v>7890000</v>
      </c>
      <c r="L31" s="52">
        <v>231200231260316</v>
      </c>
      <c r="M31" s="47" t="s">
        <v>89</v>
      </c>
      <c r="N31" s="47" t="s">
        <v>46</v>
      </c>
      <c r="O31" s="47" t="s">
        <v>105</v>
      </c>
      <c r="P31" s="47" t="s">
        <v>91</v>
      </c>
      <c r="Q31" s="47" t="s">
        <v>49</v>
      </c>
    </row>
    <row r="32" spans="2:18" ht="45" x14ac:dyDescent="0.2">
      <c r="B32" s="46">
        <v>25</v>
      </c>
      <c r="C32" s="47" t="s">
        <v>41</v>
      </c>
      <c r="D32" s="48" t="s">
        <v>42</v>
      </c>
      <c r="E32" s="47" t="s">
        <v>106</v>
      </c>
      <c r="F32" s="49">
        <v>302248979</v>
      </c>
      <c r="G32" s="53" t="s">
        <v>107</v>
      </c>
      <c r="H32" s="50" t="s">
        <v>108</v>
      </c>
      <c r="I32" s="51">
        <v>48400000</v>
      </c>
      <c r="J32" s="47" t="s">
        <v>44</v>
      </c>
      <c r="K32" s="51">
        <v>48400000</v>
      </c>
      <c r="L32" s="52">
        <v>231200301262673</v>
      </c>
      <c r="M32" s="47" t="s">
        <v>89</v>
      </c>
      <c r="N32" s="47" t="s">
        <v>46</v>
      </c>
      <c r="O32" s="47" t="s">
        <v>95</v>
      </c>
      <c r="P32" s="47" t="s">
        <v>91</v>
      </c>
      <c r="Q32" s="47" t="s">
        <v>49</v>
      </c>
    </row>
    <row r="33" spans="2:17" ht="30" x14ac:dyDescent="0.2">
      <c r="B33" s="46">
        <v>26</v>
      </c>
      <c r="C33" s="47" t="s">
        <v>41</v>
      </c>
      <c r="D33" s="48" t="s">
        <v>42</v>
      </c>
      <c r="E33" s="47" t="s">
        <v>109</v>
      </c>
      <c r="F33" s="49">
        <v>304885637</v>
      </c>
      <c r="G33" s="53" t="s">
        <v>110</v>
      </c>
      <c r="H33" s="50">
        <v>44944</v>
      </c>
      <c r="I33" s="51">
        <v>150000000</v>
      </c>
      <c r="J33" s="47" t="s">
        <v>44</v>
      </c>
      <c r="K33" s="51">
        <v>150000000</v>
      </c>
      <c r="L33" s="52">
        <v>231200321312356</v>
      </c>
      <c r="M33" s="47" t="s">
        <v>89</v>
      </c>
      <c r="N33" s="47" t="s">
        <v>46</v>
      </c>
      <c r="O33" s="47" t="s">
        <v>111</v>
      </c>
      <c r="P33" s="47" t="s">
        <v>91</v>
      </c>
      <c r="Q33" s="47" t="s">
        <v>49</v>
      </c>
    </row>
    <row r="34" spans="2:17" ht="60" x14ac:dyDescent="0.2">
      <c r="B34" s="46">
        <v>27</v>
      </c>
      <c r="C34" s="47" t="s">
        <v>41</v>
      </c>
      <c r="D34" s="48" t="s">
        <v>42</v>
      </c>
      <c r="E34" s="47" t="s">
        <v>112</v>
      </c>
      <c r="F34" s="49">
        <v>203191136</v>
      </c>
      <c r="G34" s="53" t="s">
        <v>113</v>
      </c>
      <c r="H34" s="50">
        <v>44952</v>
      </c>
      <c r="I34" s="51">
        <v>97440000</v>
      </c>
      <c r="J34" s="47" t="s">
        <v>44</v>
      </c>
      <c r="K34" s="51">
        <v>64960000</v>
      </c>
      <c r="L34" s="52">
        <v>231200321328265</v>
      </c>
      <c r="M34" s="47" t="s">
        <v>89</v>
      </c>
      <c r="N34" s="47" t="s">
        <v>46</v>
      </c>
      <c r="O34" s="47" t="s">
        <v>100</v>
      </c>
      <c r="P34" s="47" t="s">
        <v>91</v>
      </c>
      <c r="Q34" s="47" t="s">
        <v>49</v>
      </c>
    </row>
    <row r="35" spans="2:17" ht="30" x14ac:dyDescent="0.2">
      <c r="B35" s="46">
        <v>28</v>
      </c>
      <c r="C35" s="47" t="s">
        <v>41</v>
      </c>
      <c r="D35" s="48" t="s">
        <v>42</v>
      </c>
      <c r="E35" s="47" t="s">
        <v>114</v>
      </c>
      <c r="F35" s="49">
        <v>306605769</v>
      </c>
      <c r="G35" s="53" t="s">
        <v>115</v>
      </c>
      <c r="H35" s="50">
        <v>44930</v>
      </c>
      <c r="I35" s="51">
        <v>7920</v>
      </c>
      <c r="J35" s="47" t="s">
        <v>44</v>
      </c>
      <c r="K35" s="51">
        <v>7920</v>
      </c>
      <c r="L35" s="52">
        <v>231200101353015</v>
      </c>
      <c r="M35" s="47" t="s">
        <v>89</v>
      </c>
      <c r="N35" s="47" t="s">
        <v>46</v>
      </c>
      <c r="O35" s="47" t="s">
        <v>116</v>
      </c>
      <c r="P35" s="47" t="s">
        <v>91</v>
      </c>
      <c r="Q35" s="47" t="s">
        <v>49</v>
      </c>
    </row>
    <row r="36" spans="2:17" ht="45" x14ac:dyDescent="0.2">
      <c r="B36" s="46">
        <v>29</v>
      </c>
      <c r="C36" s="47" t="s">
        <v>41</v>
      </c>
      <c r="D36" s="48" t="s">
        <v>42</v>
      </c>
      <c r="E36" s="47" t="s">
        <v>117</v>
      </c>
      <c r="F36" s="49">
        <v>203366731</v>
      </c>
      <c r="G36" s="53" t="s">
        <v>118</v>
      </c>
      <c r="H36" s="50">
        <v>44930</v>
      </c>
      <c r="I36" s="51">
        <v>2106000</v>
      </c>
      <c r="J36" s="47" t="s">
        <v>44</v>
      </c>
      <c r="K36" s="51">
        <v>2106000</v>
      </c>
      <c r="L36" s="52">
        <v>231200101353691</v>
      </c>
      <c r="M36" s="47" t="s">
        <v>119</v>
      </c>
      <c r="N36" s="47" t="s">
        <v>46</v>
      </c>
      <c r="O36" s="47" t="s">
        <v>120</v>
      </c>
      <c r="P36" s="47" t="s">
        <v>121</v>
      </c>
      <c r="Q36" s="47" t="s">
        <v>49</v>
      </c>
    </row>
    <row r="37" spans="2:17" ht="45" x14ac:dyDescent="0.2">
      <c r="B37" s="46">
        <v>30</v>
      </c>
      <c r="C37" s="47" t="s">
        <v>41</v>
      </c>
      <c r="D37" s="48" t="s">
        <v>42</v>
      </c>
      <c r="E37" s="47" t="s">
        <v>122</v>
      </c>
      <c r="F37" s="49">
        <v>202628856</v>
      </c>
      <c r="G37" s="53" t="s">
        <v>123</v>
      </c>
      <c r="H37" s="50">
        <v>44946</v>
      </c>
      <c r="I37" s="51">
        <v>96000000</v>
      </c>
      <c r="J37" s="47" t="s">
        <v>44</v>
      </c>
      <c r="K37" s="51">
        <v>96000000</v>
      </c>
      <c r="L37" s="52">
        <v>231200101367828</v>
      </c>
      <c r="M37" s="47" t="s">
        <v>119</v>
      </c>
      <c r="N37" s="47" t="s">
        <v>46</v>
      </c>
      <c r="O37" s="47" t="s">
        <v>124</v>
      </c>
      <c r="P37" s="47" t="s">
        <v>121</v>
      </c>
      <c r="Q37" s="47" t="s">
        <v>49</v>
      </c>
    </row>
    <row r="38" spans="2:17" ht="30" x14ac:dyDescent="0.2">
      <c r="B38" s="46">
        <v>31</v>
      </c>
      <c r="C38" s="47" t="s">
        <v>41</v>
      </c>
      <c r="D38" s="48" t="s">
        <v>42</v>
      </c>
      <c r="E38" s="47" t="s">
        <v>125</v>
      </c>
      <c r="F38" s="49">
        <v>304885637</v>
      </c>
      <c r="G38" s="53" t="s">
        <v>126</v>
      </c>
      <c r="H38" s="50">
        <v>44971</v>
      </c>
      <c r="I38" s="51">
        <v>150000000</v>
      </c>
      <c r="J38" s="47" t="s">
        <v>44</v>
      </c>
      <c r="K38" s="51">
        <v>150000000</v>
      </c>
      <c r="L38" s="52">
        <v>231200321378009</v>
      </c>
      <c r="M38" s="47" t="s">
        <v>89</v>
      </c>
      <c r="N38" s="47" t="s">
        <v>46</v>
      </c>
      <c r="O38" s="47" t="s">
        <v>100</v>
      </c>
      <c r="P38" s="47" t="s">
        <v>91</v>
      </c>
      <c r="Q38" s="47" t="s">
        <v>49</v>
      </c>
    </row>
    <row r="39" spans="2:17" ht="30" x14ac:dyDescent="0.2">
      <c r="B39" s="46">
        <v>32</v>
      </c>
      <c r="C39" s="47" t="s">
        <v>41</v>
      </c>
      <c r="D39" s="48" t="s">
        <v>42</v>
      </c>
      <c r="E39" s="47" t="s">
        <v>122</v>
      </c>
      <c r="F39" s="49">
        <v>202628856</v>
      </c>
      <c r="G39" s="53" t="s">
        <v>127</v>
      </c>
      <c r="H39" s="50">
        <v>44946</v>
      </c>
      <c r="I39" s="51">
        <v>912000000</v>
      </c>
      <c r="J39" s="47" t="s">
        <v>44</v>
      </c>
      <c r="K39" s="51">
        <v>912000000</v>
      </c>
      <c r="L39" s="52">
        <v>231200101386861</v>
      </c>
      <c r="M39" s="47" t="s">
        <v>89</v>
      </c>
      <c r="N39" s="47" t="s">
        <v>46</v>
      </c>
      <c r="O39" s="47" t="s">
        <v>124</v>
      </c>
      <c r="P39" s="47" t="s">
        <v>91</v>
      </c>
      <c r="Q39" s="47" t="s">
        <v>49</v>
      </c>
    </row>
    <row r="40" spans="2:17" ht="45" x14ac:dyDescent="0.2">
      <c r="B40" s="46">
        <v>33</v>
      </c>
      <c r="C40" s="47" t="s">
        <v>41</v>
      </c>
      <c r="D40" s="48" t="s">
        <v>42</v>
      </c>
      <c r="E40" s="47" t="s">
        <v>128</v>
      </c>
      <c r="F40" s="49">
        <v>201052396</v>
      </c>
      <c r="G40" s="53" t="s">
        <v>129</v>
      </c>
      <c r="H40" s="50">
        <v>44958</v>
      </c>
      <c r="I40" s="51">
        <v>420000000</v>
      </c>
      <c r="J40" s="47" t="s">
        <v>44</v>
      </c>
      <c r="K40" s="51">
        <v>420000000</v>
      </c>
      <c r="L40" s="52">
        <v>231200101394786</v>
      </c>
      <c r="M40" s="47" t="s">
        <v>119</v>
      </c>
      <c r="N40" s="47" t="s">
        <v>46</v>
      </c>
      <c r="O40" s="47" t="s">
        <v>130</v>
      </c>
      <c r="P40" s="47" t="s">
        <v>121</v>
      </c>
      <c r="Q40" s="47" t="s">
        <v>49</v>
      </c>
    </row>
    <row r="41" spans="2:17" ht="30" x14ac:dyDescent="0.2">
      <c r="B41" s="46">
        <v>34</v>
      </c>
      <c r="C41" s="47" t="s">
        <v>41</v>
      </c>
      <c r="D41" s="48" t="s">
        <v>42</v>
      </c>
      <c r="E41" s="47" t="s">
        <v>131</v>
      </c>
      <c r="F41" s="49">
        <v>309707322</v>
      </c>
      <c r="G41" s="53" t="s">
        <v>93</v>
      </c>
      <c r="H41" s="50">
        <v>44953</v>
      </c>
      <c r="I41" s="51">
        <v>87551500</v>
      </c>
      <c r="J41" s="47" t="s">
        <v>44</v>
      </c>
      <c r="K41" s="51">
        <v>87551500</v>
      </c>
      <c r="L41" s="52">
        <v>231200451396814</v>
      </c>
      <c r="M41" s="47" t="s">
        <v>89</v>
      </c>
      <c r="N41" s="47" t="s">
        <v>46</v>
      </c>
      <c r="O41" s="47" t="s">
        <v>132</v>
      </c>
      <c r="P41" s="47" t="s">
        <v>91</v>
      </c>
      <c r="Q41" s="47" t="s">
        <v>49</v>
      </c>
    </row>
    <row r="42" spans="2:17" ht="30" x14ac:dyDescent="0.2">
      <c r="B42" s="46">
        <v>35</v>
      </c>
      <c r="C42" s="47" t="s">
        <v>41</v>
      </c>
      <c r="D42" s="48" t="s">
        <v>42</v>
      </c>
      <c r="E42" s="47" t="s">
        <v>133</v>
      </c>
      <c r="F42" s="49">
        <v>305710670</v>
      </c>
      <c r="G42" s="53" t="s">
        <v>134</v>
      </c>
      <c r="H42" s="50">
        <v>44988</v>
      </c>
      <c r="I42" s="51">
        <v>14056000</v>
      </c>
      <c r="J42" s="47" t="s">
        <v>44</v>
      </c>
      <c r="K42" s="51">
        <v>14056000</v>
      </c>
      <c r="L42" s="52">
        <v>231200141443542</v>
      </c>
      <c r="M42" s="47" t="s">
        <v>89</v>
      </c>
      <c r="N42" s="47" t="s">
        <v>46</v>
      </c>
      <c r="O42" s="47" t="s">
        <v>135</v>
      </c>
      <c r="P42" s="47" t="s">
        <v>136</v>
      </c>
      <c r="Q42" s="47" t="s">
        <v>49</v>
      </c>
    </row>
    <row r="43" spans="2:17" ht="45" x14ac:dyDescent="0.2">
      <c r="B43" s="46">
        <v>36</v>
      </c>
      <c r="C43" s="47" t="s">
        <v>41</v>
      </c>
      <c r="D43" s="48" t="s">
        <v>42</v>
      </c>
      <c r="E43" s="47" t="s">
        <v>114</v>
      </c>
      <c r="F43" s="49">
        <v>306605769</v>
      </c>
      <c r="G43" s="53" t="s">
        <v>137</v>
      </c>
      <c r="H43" s="50">
        <v>44991</v>
      </c>
      <c r="I43" s="51">
        <v>1386000</v>
      </c>
      <c r="J43" s="47" t="s">
        <v>44</v>
      </c>
      <c r="K43" s="51">
        <v>1386000</v>
      </c>
      <c r="L43" s="52">
        <v>231200101493005</v>
      </c>
      <c r="M43" s="47" t="s">
        <v>119</v>
      </c>
      <c r="N43" s="47" t="s">
        <v>46</v>
      </c>
      <c r="O43" s="47" t="s">
        <v>138</v>
      </c>
      <c r="P43" s="47" t="s">
        <v>121</v>
      </c>
      <c r="Q43" s="47" t="s">
        <v>49</v>
      </c>
    </row>
    <row r="44" spans="2:17" ht="45" x14ac:dyDescent="0.2">
      <c r="B44" s="46">
        <v>37</v>
      </c>
      <c r="C44" s="47" t="s">
        <v>41</v>
      </c>
      <c r="D44" s="48" t="s">
        <v>42</v>
      </c>
      <c r="E44" s="47" t="s">
        <v>114</v>
      </c>
      <c r="F44" s="49">
        <v>306605769</v>
      </c>
      <c r="G44" s="53" t="s">
        <v>139</v>
      </c>
      <c r="H44" s="50">
        <v>44992</v>
      </c>
      <c r="I44" s="51">
        <v>1992122.23</v>
      </c>
      <c r="J44" s="47" t="s">
        <v>44</v>
      </c>
      <c r="K44" s="51">
        <v>1992122.23</v>
      </c>
      <c r="L44" s="52">
        <v>231200101493083</v>
      </c>
      <c r="M44" s="47" t="s">
        <v>119</v>
      </c>
      <c r="N44" s="47" t="s">
        <v>46</v>
      </c>
      <c r="O44" s="47" t="s">
        <v>138</v>
      </c>
      <c r="P44" s="47" t="s">
        <v>121</v>
      </c>
      <c r="Q44" s="47" t="s">
        <v>49</v>
      </c>
    </row>
    <row r="45" spans="2:17" ht="45" x14ac:dyDescent="0.2">
      <c r="B45" s="46">
        <v>38</v>
      </c>
      <c r="C45" s="47" t="s">
        <v>41</v>
      </c>
      <c r="D45" s="48" t="s">
        <v>42</v>
      </c>
      <c r="E45" s="47" t="s">
        <v>140</v>
      </c>
      <c r="F45" s="49">
        <v>306350099</v>
      </c>
      <c r="G45" s="53" t="s">
        <v>141</v>
      </c>
      <c r="H45" s="50">
        <v>44927</v>
      </c>
      <c r="I45" s="51">
        <v>17700</v>
      </c>
      <c r="J45" s="47" t="s">
        <v>44</v>
      </c>
      <c r="K45" s="51">
        <v>17700</v>
      </c>
      <c r="L45" s="52">
        <v>231200101494226</v>
      </c>
      <c r="M45" s="47" t="s">
        <v>119</v>
      </c>
      <c r="N45" s="47" t="s">
        <v>46</v>
      </c>
      <c r="O45" s="47" t="s">
        <v>138</v>
      </c>
      <c r="P45" s="47" t="s">
        <v>121</v>
      </c>
      <c r="Q45" s="47" t="s">
        <v>49</v>
      </c>
    </row>
    <row r="46" spans="2:17" ht="45" x14ac:dyDescent="0.2">
      <c r="B46" s="46">
        <v>39</v>
      </c>
      <c r="C46" s="47" t="s">
        <v>41</v>
      </c>
      <c r="D46" s="48" t="s">
        <v>42</v>
      </c>
      <c r="E46" s="47" t="s">
        <v>142</v>
      </c>
      <c r="F46" s="49">
        <v>207194595</v>
      </c>
      <c r="G46" s="53" t="s">
        <v>143</v>
      </c>
      <c r="H46" s="50">
        <v>44963</v>
      </c>
      <c r="I46" s="51">
        <v>3366000</v>
      </c>
      <c r="J46" s="47" t="s">
        <v>44</v>
      </c>
      <c r="K46" s="51">
        <v>673200</v>
      </c>
      <c r="L46" s="52">
        <v>231200331494371</v>
      </c>
      <c r="M46" s="47" t="s">
        <v>89</v>
      </c>
      <c r="N46" s="47" t="s">
        <v>46</v>
      </c>
      <c r="O46" s="47" t="s">
        <v>144</v>
      </c>
      <c r="P46" s="47" t="s">
        <v>91</v>
      </c>
      <c r="Q46" s="47" t="s">
        <v>49</v>
      </c>
    </row>
    <row r="47" spans="2:17" ht="60" x14ac:dyDescent="0.2">
      <c r="B47" s="46">
        <v>40</v>
      </c>
      <c r="C47" s="47" t="s">
        <v>41</v>
      </c>
      <c r="D47" s="48" t="s">
        <v>42</v>
      </c>
      <c r="E47" s="47" t="s">
        <v>145</v>
      </c>
      <c r="F47" s="49">
        <v>201122919</v>
      </c>
      <c r="G47" s="53" t="s">
        <v>146</v>
      </c>
      <c r="H47" s="50">
        <v>44996</v>
      </c>
      <c r="I47" s="51">
        <v>23265</v>
      </c>
      <c r="J47" s="47" t="s">
        <v>44</v>
      </c>
      <c r="K47" s="51">
        <v>23265</v>
      </c>
      <c r="L47" s="52">
        <v>231200101517518</v>
      </c>
      <c r="M47" s="47" t="s">
        <v>89</v>
      </c>
      <c r="N47" s="47" t="s">
        <v>46</v>
      </c>
      <c r="O47" s="47" t="s">
        <v>147</v>
      </c>
      <c r="P47" s="47" t="s">
        <v>91</v>
      </c>
      <c r="Q47" s="47" t="s">
        <v>49</v>
      </c>
    </row>
    <row r="48" spans="2:17" ht="105" x14ac:dyDescent="0.2">
      <c r="B48" s="46">
        <v>41</v>
      </c>
      <c r="C48" s="47" t="s">
        <v>41</v>
      </c>
      <c r="D48" s="48" t="s">
        <v>42</v>
      </c>
      <c r="E48" s="47" t="s">
        <v>148</v>
      </c>
      <c r="F48" s="49">
        <v>307387233</v>
      </c>
      <c r="G48" s="53" t="s">
        <v>149</v>
      </c>
      <c r="H48" s="50">
        <v>44951</v>
      </c>
      <c r="I48" s="51">
        <v>1213000</v>
      </c>
      <c r="J48" s="47" t="s">
        <v>44</v>
      </c>
      <c r="K48" s="51">
        <v>1213000</v>
      </c>
      <c r="L48" s="52">
        <v>231200251517558</v>
      </c>
      <c r="M48" s="47" t="s">
        <v>89</v>
      </c>
      <c r="N48" s="47" t="s">
        <v>46</v>
      </c>
      <c r="O48" s="47" t="s">
        <v>150</v>
      </c>
      <c r="P48" s="47" t="s">
        <v>91</v>
      </c>
      <c r="Q48" s="47" t="s">
        <v>49</v>
      </c>
    </row>
    <row r="49" spans="2:17" ht="60" x14ac:dyDescent="0.2">
      <c r="B49" s="46">
        <v>42</v>
      </c>
      <c r="C49" s="47" t="s">
        <v>41</v>
      </c>
      <c r="D49" s="48" t="s">
        <v>42</v>
      </c>
      <c r="E49" s="47" t="s">
        <v>151</v>
      </c>
      <c r="F49" s="49">
        <v>202234169</v>
      </c>
      <c r="G49" s="53" t="s">
        <v>152</v>
      </c>
      <c r="H49" s="50">
        <v>44939</v>
      </c>
      <c r="I49" s="51">
        <v>4500000</v>
      </c>
      <c r="J49" s="47" t="s">
        <v>44</v>
      </c>
      <c r="K49" s="51">
        <v>4500000</v>
      </c>
      <c r="L49" s="52">
        <v>231200251517568</v>
      </c>
      <c r="M49" s="47" t="s">
        <v>89</v>
      </c>
      <c r="N49" s="47" t="s">
        <v>46</v>
      </c>
      <c r="O49" s="47" t="s">
        <v>150</v>
      </c>
      <c r="P49" s="47" t="s">
        <v>91</v>
      </c>
      <c r="Q49" s="47" t="s">
        <v>49</v>
      </c>
    </row>
    <row r="50" spans="2:17" ht="60" x14ac:dyDescent="0.2">
      <c r="B50" s="46">
        <v>43</v>
      </c>
      <c r="C50" s="47" t="s">
        <v>41</v>
      </c>
      <c r="D50" s="48" t="s">
        <v>42</v>
      </c>
      <c r="E50" s="47" t="s">
        <v>151</v>
      </c>
      <c r="F50" s="49">
        <v>202234169</v>
      </c>
      <c r="G50" s="53" t="s">
        <v>153</v>
      </c>
      <c r="H50" s="50">
        <v>44953</v>
      </c>
      <c r="I50" s="51">
        <v>2700000</v>
      </c>
      <c r="J50" s="47" t="s">
        <v>44</v>
      </c>
      <c r="K50" s="51">
        <v>2700000</v>
      </c>
      <c r="L50" s="52">
        <v>231200251517574</v>
      </c>
      <c r="M50" s="47" t="s">
        <v>89</v>
      </c>
      <c r="N50" s="47" t="s">
        <v>46</v>
      </c>
      <c r="O50" s="47" t="s">
        <v>150</v>
      </c>
      <c r="P50" s="47" t="s">
        <v>91</v>
      </c>
      <c r="Q50" s="47" t="s">
        <v>49</v>
      </c>
    </row>
    <row r="51" spans="2:17" ht="30" x14ac:dyDescent="0.2">
      <c r="B51" s="46">
        <v>44</v>
      </c>
      <c r="C51" s="47" t="s">
        <v>41</v>
      </c>
      <c r="D51" s="48" t="s">
        <v>42</v>
      </c>
      <c r="E51" s="47" t="s">
        <v>154</v>
      </c>
      <c r="F51" s="49">
        <v>305681503</v>
      </c>
      <c r="G51" s="53">
        <v>987532</v>
      </c>
      <c r="H51" s="50">
        <v>44933</v>
      </c>
      <c r="I51" s="51">
        <v>750000</v>
      </c>
      <c r="J51" s="47" t="s">
        <v>44</v>
      </c>
      <c r="K51" s="51">
        <v>750000</v>
      </c>
      <c r="L51" s="52">
        <v>231210081202170</v>
      </c>
      <c r="M51" s="47" t="s">
        <v>155</v>
      </c>
      <c r="N51" s="47" t="s">
        <v>46</v>
      </c>
      <c r="O51" s="47" t="s">
        <v>156</v>
      </c>
      <c r="P51" s="47" t="s">
        <v>48</v>
      </c>
      <c r="Q51" s="47" t="s">
        <v>49</v>
      </c>
    </row>
    <row r="52" spans="2:17" ht="30" x14ac:dyDescent="0.2">
      <c r="B52" s="46">
        <v>45</v>
      </c>
      <c r="C52" s="47" t="s">
        <v>41</v>
      </c>
      <c r="D52" s="48" t="s">
        <v>42</v>
      </c>
      <c r="E52" s="47" t="s">
        <v>157</v>
      </c>
      <c r="F52" s="49">
        <v>309601090</v>
      </c>
      <c r="G52" s="53">
        <v>993246</v>
      </c>
      <c r="H52" s="50">
        <v>44937</v>
      </c>
      <c r="I52" s="51">
        <v>5520000</v>
      </c>
      <c r="J52" s="47" t="s">
        <v>44</v>
      </c>
      <c r="K52" s="51">
        <v>5520000</v>
      </c>
      <c r="L52" s="52">
        <v>231210081208540</v>
      </c>
      <c r="M52" s="47" t="s">
        <v>155</v>
      </c>
      <c r="N52" s="47" t="s">
        <v>46</v>
      </c>
      <c r="O52" s="47" t="s">
        <v>158</v>
      </c>
      <c r="P52" s="47" t="s">
        <v>48</v>
      </c>
      <c r="Q52" s="47" t="s">
        <v>49</v>
      </c>
    </row>
    <row r="53" spans="2:17" ht="30" x14ac:dyDescent="0.2">
      <c r="B53" s="46">
        <v>46</v>
      </c>
      <c r="C53" s="47" t="s">
        <v>41</v>
      </c>
      <c r="D53" s="48" t="s">
        <v>42</v>
      </c>
      <c r="E53" s="47" t="s">
        <v>157</v>
      </c>
      <c r="F53" s="49">
        <v>309601090</v>
      </c>
      <c r="G53" s="53">
        <v>993248</v>
      </c>
      <c r="H53" s="50">
        <v>44937</v>
      </c>
      <c r="I53" s="51">
        <v>11400000</v>
      </c>
      <c r="J53" s="47" t="s">
        <v>44</v>
      </c>
      <c r="K53" s="51">
        <v>11400000</v>
      </c>
      <c r="L53" s="52">
        <v>231210081208549</v>
      </c>
      <c r="M53" s="47" t="s">
        <v>155</v>
      </c>
      <c r="N53" s="47" t="s">
        <v>46</v>
      </c>
      <c r="O53" s="47" t="s">
        <v>158</v>
      </c>
      <c r="P53" s="47" t="s">
        <v>48</v>
      </c>
      <c r="Q53" s="47" t="s">
        <v>49</v>
      </c>
    </row>
    <row r="54" spans="2:17" ht="30" x14ac:dyDescent="0.2">
      <c r="B54" s="46">
        <v>47</v>
      </c>
      <c r="C54" s="47" t="s">
        <v>41</v>
      </c>
      <c r="D54" s="48" t="s">
        <v>42</v>
      </c>
      <c r="E54" s="47" t="s">
        <v>159</v>
      </c>
      <c r="F54" s="49">
        <v>307027086</v>
      </c>
      <c r="G54" s="53">
        <v>993320</v>
      </c>
      <c r="H54" s="50">
        <v>44937</v>
      </c>
      <c r="I54" s="51">
        <v>292900</v>
      </c>
      <c r="J54" s="47" t="s">
        <v>44</v>
      </c>
      <c r="K54" s="51">
        <v>292900</v>
      </c>
      <c r="L54" s="52">
        <v>231210081208671</v>
      </c>
      <c r="M54" s="47" t="s">
        <v>155</v>
      </c>
      <c r="N54" s="47" t="s">
        <v>46</v>
      </c>
      <c r="O54" s="47" t="s">
        <v>160</v>
      </c>
      <c r="P54" s="47" t="s">
        <v>48</v>
      </c>
      <c r="Q54" s="47" t="s">
        <v>49</v>
      </c>
    </row>
    <row r="55" spans="2:17" ht="30" x14ac:dyDescent="0.2">
      <c r="B55" s="46">
        <v>48</v>
      </c>
      <c r="C55" s="47" t="s">
        <v>41</v>
      </c>
      <c r="D55" s="48" t="s">
        <v>42</v>
      </c>
      <c r="E55" s="47" t="s">
        <v>161</v>
      </c>
      <c r="F55" s="49">
        <v>309576899</v>
      </c>
      <c r="G55" s="53">
        <v>994017</v>
      </c>
      <c r="H55" s="50">
        <v>44938</v>
      </c>
      <c r="I55" s="51" t="s">
        <v>162</v>
      </c>
      <c r="J55" s="47" t="s">
        <v>44</v>
      </c>
      <c r="K55" s="51" t="s">
        <v>162</v>
      </c>
      <c r="L55" s="52">
        <v>231210081209440</v>
      </c>
      <c r="M55" s="47" t="s">
        <v>155</v>
      </c>
      <c r="N55" s="47" t="s">
        <v>46</v>
      </c>
      <c r="O55" s="47" t="s">
        <v>163</v>
      </c>
      <c r="P55" s="47" t="s">
        <v>48</v>
      </c>
      <c r="Q55" s="47" t="s">
        <v>49</v>
      </c>
    </row>
    <row r="56" spans="2:17" ht="30" x14ac:dyDescent="0.2">
      <c r="B56" s="46">
        <v>49</v>
      </c>
      <c r="C56" s="47" t="s">
        <v>41</v>
      </c>
      <c r="D56" s="48" t="s">
        <v>42</v>
      </c>
      <c r="E56" s="47" t="s">
        <v>164</v>
      </c>
      <c r="F56" s="49">
        <v>308479774</v>
      </c>
      <c r="G56" s="53">
        <v>994146</v>
      </c>
      <c r="H56" s="50">
        <v>44938</v>
      </c>
      <c r="I56" s="51">
        <v>803670</v>
      </c>
      <c r="J56" s="47" t="s">
        <v>44</v>
      </c>
      <c r="K56" s="51">
        <v>803670</v>
      </c>
      <c r="L56" s="52">
        <v>231210081209604</v>
      </c>
      <c r="M56" s="47" t="s">
        <v>155</v>
      </c>
      <c r="N56" s="47" t="s">
        <v>46</v>
      </c>
      <c r="O56" s="47" t="s">
        <v>165</v>
      </c>
      <c r="P56" s="47" t="s">
        <v>48</v>
      </c>
      <c r="Q56" s="47" t="s">
        <v>49</v>
      </c>
    </row>
    <row r="57" spans="2:17" ht="30" x14ac:dyDescent="0.2">
      <c r="B57" s="46">
        <v>50</v>
      </c>
      <c r="C57" s="47" t="s">
        <v>41</v>
      </c>
      <c r="D57" s="48" t="s">
        <v>42</v>
      </c>
      <c r="E57" s="47" t="s">
        <v>166</v>
      </c>
      <c r="F57" s="49">
        <v>310056082</v>
      </c>
      <c r="G57" s="53">
        <v>994156</v>
      </c>
      <c r="H57" s="50">
        <v>44938</v>
      </c>
      <c r="I57" s="51">
        <v>645000</v>
      </c>
      <c r="J57" s="47" t="s">
        <v>44</v>
      </c>
      <c r="K57" s="51">
        <v>645000</v>
      </c>
      <c r="L57" s="52">
        <v>231210081209624</v>
      </c>
      <c r="M57" s="47" t="s">
        <v>155</v>
      </c>
      <c r="N57" s="47" t="s">
        <v>46</v>
      </c>
      <c r="O57" s="47" t="s">
        <v>167</v>
      </c>
      <c r="P57" s="47" t="s">
        <v>48</v>
      </c>
      <c r="Q57" s="47" t="s">
        <v>49</v>
      </c>
    </row>
    <row r="58" spans="2:17" ht="30" x14ac:dyDescent="0.2">
      <c r="B58" s="46">
        <v>51</v>
      </c>
      <c r="C58" s="47" t="s">
        <v>41</v>
      </c>
      <c r="D58" s="48" t="s">
        <v>42</v>
      </c>
      <c r="E58" s="47" t="s">
        <v>168</v>
      </c>
      <c r="F58" s="49">
        <v>52809027080021</v>
      </c>
      <c r="G58" s="53">
        <v>994189</v>
      </c>
      <c r="H58" s="50">
        <v>44938</v>
      </c>
      <c r="I58" s="51">
        <v>2097500</v>
      </c>
      <c r="J58" s="47" t="s">
        <v>44</v>
      </c>
      <c r="K58" s="51">
        <v>2097500</v>
      </c>
      <c r="L58" s="52">
        <v>231210081209671</v>
      </c>
      <c r="M58" s="47" t="s">
        <v>155</v>
      </c>
      <c r="N58" s="47" t="s">
        <v>46</v>
      </c>
      <c r="O58" s="47" t="s">
        <v>169</v>
      </c>
      <c r="P58" s="47" t="s">
        <v>48</v>
      </c>
      <c r="Q58" s="47" t="s">
        <v>49</v>
      </c>
    </row>
    <row r="59" spans="2:17" ht="30" x14ac:dyDescent="0.2">
      <c r="B59" s="46">
        <v>52</v>
      </c>
      <c r="C59" s="47" t="s">
        <v>41</v>
      </c>
      <c r="D59" s="48" t="s">
        <v>42</v>
      </c>
      <c r="E59" s="47" t="s">
        <v>170</v>
      </c>
      <c r="F59" s="49">
        <v>309730834</v>
      </c>
      <c r="G59" s="53">
        <v>994226</v>
      </c>
      <c r="H59" s="50">
        <v>44938</v>
      </c>
      <c r="I59" s="51">
        <v>1260000</v>
      </c>
      <c r="J59" s="47" t="s">
        <v>44</v>
      </c>
      <c r="K59" s="51">
        <v>1260000</v>
      </c>
      <c r="L59" s="52">
        <v>231210081209719</v>
      </c>
      <c r="M59" s="47" t="s">
        <v>155</v>
      </c>
      <c r="N59" s="47" t="s">
        <v>46</v>
      </c>
      <c r="O59" s="47" t="s">
        <v>169</v>
      </c>
      <c r="P59" s="47" t="s">
        <v>48</v>
      </c>
      <c r="Q59" s="47" t="s">
        <v>49</v>
      </c>
    </row>
    <row r="60" spans="2:17" ht="30" x14ac:dyDescent="0.2">
      <c r="B60" s="46">
        <v>53</v>
      </c>
      <c r="C60" s="47" t="s">
        <v>41</v>
      </c>
      <c r="D60" s="48" t="s">
        <v>42</v>
      </c>
      <c r="E60" s="47" t="s">
        <v>171</v>
      </c>
      <c r="F60" s="49">
        <v>306754419</v>
      </c>
      <c r="G60" s="53">
        <v>994241</v>
      </c>
      <c r="H60" s="50">
        <v>44938</v>
      </c>
      <c r="I60" s="51">
        <v>979800</v>
      </c>
      <c r="J60" s="47" t="s">
        <v>44</v>
      </c>
      <c r="K60" s="51">
        <v>979800</v>
      </c>
      <c r="L60" s="52">
        <v>231210081209695</v>
      </c>
      <c r="M60" s="47" t="s">
        <v>155</v>
      </c>
      <c r="N60" s="47" t="s">
        <v>46</v>
      </c>
      <c r="O60" s="47" t="s">
        <v>172</v>
      </c>
      <c r="P60" s="47" t="s">
        <v>48</v>
      </c>
      <c r="Q60" s="47" t="s">
        <v>49</v>
      </c>
    </row>
    <row r="61" spans="2:17" ht="30" x14ac:dyDescent="0.2">
      <c r="B61" s="46">
        <v>54</v>
      </c>
      <c r="C61" s="47" t="s">
        <v>41</v>
      </c>
      <c r="D61" s="48" t="s">
        <v>42</v>
      </c>
      <c r="E61" s="47" t="s">
        <v>173</v>
      </c>
      <c r="F61" s="49">
        <v>568070244</v>
      </c>
      <c r="G61" s="53">
        <v>994284</v>
      </c>
      <c r="H61" s="50">
        <v>44938</v>
      </c>
      <c r="I61" s="51">
        <v>396000</v>
      </c>
      <c r="J61" s="47" t="s">
        <v>44</v>
      </c>
      <c r="K61" s="51">
        <v>396000</v>
      </c>
      <c r="L61" s="52">
        <v>231210081209769</v>
      </c>
      <c r="M61" s="47" t="s">
        <v>155</v>
      </c>
      <c r="N61" s="47" t="s">
        <v>46</v>
      </c>
      <c r="O61" s="47" t="s">
        <v>174</v>
      </c>
      <c r="P61" s="47" t="s">
        <v>48</v>
      </c>
      <c r="Q61" s="47" t="s">
        <v>49</v>
      </c>
    </row>
    <row r="62" spans="2:17" ht="30" x14ac:dyDescent="0.2">
      <c r="B62" s="46">
        <v>55</v>
      </c>
      <c r="C62" s="47" t="s">
        <v>41</v>
      </c>
      <c r="D62" s="48" t="s">
        <v>42</v>
      </c>
      <c r="E62" s="47" t="s">
        <v>175</v>
      </c>
      <c r="F62" s="49">
        <v>623268848</v>
      </c>
      <c r="G62" s="53">
        <v>994316</v>
      </c>
      <c r="H62" s="50">
        <v>44938</v>
      </c>
      <c r="I62" s="51">
        <v>599730</v>
      </c>
      <c r="J62" s="47" t="s">
        <v>44</v>
      </c>
      <c r="K62" s="51">
        <v>599730</v>
      </c>
      <c r="L62" s="52">
        <v>231210081209793</v>
      </c>
      <c r="M62" s="47" t="s">
        <v>155</v>
      </c>
      <c r="N62" s="47" t="s">
        <v>46</v>
      </c>
      <c r="O62" s="47" t="s">
        <v>176</v>
      </c>
      <c r="P62" s="47" t="s">
        <v>48</v>
      </c>
      <c r="Q62" s="47" t="s">
        <v>49</v>
      </c>
    </row>
    <row r="63" spans="2:17" ht="30" x14ac:dyDescent="0.2">
      <c r="B63" s="46">
        <v>56</v>
      </c>
      <c r="C63" s="47" t="s">
        <v>41</v>
      </c>
      <c r="D63" s="48" t="s">
        <v>42</v>
      </c>
      <c r="E63" s="47" t="s">
        <v>177</v>
      </c>
      <c r="F63" s="49">
        <v>426126701</v>
      </c>
      <c r="G63" s="53">
        <v>994339</v>
      </c>
      <c r="H63" s="50">
        <v>44938</v>
      </c>
      <c r="I63" s="51">
        <v>176000</v>
      </c>
      <c r="J63" s="47" t="s">
        <v>44</v>
      </c>
      <c r="K63" s="51">
        <v>176000</v>
      </c>
      <c r="L63" s="52">
        <v>231210081209832</v>
      </c>
      <c r="M63" s="47" t="s">
        <v>155</v>
      </c>
      <c r="N63" s="47" t="s">
        <v>46</v>
      </c>
      <c r="O63" s="47" t="s">
        <v>178</v>
      </c>
      <c r="P63" s="47" t="s">
        <v>48</v>
      </c>
      <c r="Q63" s="47" t="s">
        <v>49</v>
      </c>
    </row>
    <row r="64" spans="2:17" ht="30" x14ac:dyDescent="0.2">
      <c r="B64" s="46">
        <v>57</v>
      </c>
      <c r="C64" s="47" t="s">
        <v>41</v>
      </c>
      <c r="D64" s="48" t="s">
        <v>42</v>
      </c>
      <c r="E64" s="47" t="s">
        <v>177</v>
      </c>
      <c r="F64" s="49">
        <v>426126701</v>
      </c>
      <c r="G64" s="53">
        <v>994355</v>
      </c>
      <c r="H64" s="50">
        <v>44938</v>
      </c>
      <c r="I64" s="51">
        <v>138000</v>
      </c>
      <c r="J64" s="47" t="s">
        <v>44</v>
      </c>
      <c r="K64" s="51">
        <v>138000</v>
      </c>
      <c r="L64" s="52">
        <v>231210081209871</v>
      </c>
      <c r="M64" s="47" t="s">
        <v>155</v>
      </c>
      <c r="N64" s="47" t="s">
        <v>46</v>
      </c>
      <c r="O64" s="47" t="s">
        <v>179</v>
      </c>
      <c r="P64" s="47" t="s">
        <v>48</v>
      </c>
      <c r="Q64" s="47" t="s">
        <v>49</v>
      </c>
    </row>
    <row r="65" spans="2:17" ht="30" x14ac:dyDescent="0.2">
      <c r="B65" s="46">
        <v>58</v>
      </c>
      <c r="C65" s="47" t="s">
        <v>41</v>
      </c>
      <c r="D65" s="48" t="s">
        <v>42</v>
      </c>
      <c r="E65" s="47" t="s">
        <v>180</v>
      </c>
      <c r="F65" s="49">
        <v>308564985</v>
      </c>
      <c r="G65" s="53">
        <v>994359</v>
      </c>
      <c r="H65" s="50">
        <v>44938</v>
      </c>
      <c r="I65" s="51">
        <v>24000</v>
      </c>
      <c r="J65" s="47" t="s">
        <v>44</v>
      </c>
      <c r="K65" s="51">
        <v>24000</v>
      </c>
      <c r="L65" s="52">
        <v>231210081209852</v>
      </c>
      <c r="M65" s="47" t="s">
        <v>155</v>
      </c>
      <c r="N65" s="47" t="s">
        <v>46</v>
      </c>
      <c r="O65" s="47" t="s">
        <v>181</v>
      </c>
      <c r="P65" s="47" t="s">
        <v>48</v>
      </c>
      <c r="Q65" s="47" t="s">
        <v>49</v>
      </c>
    </row>
    <row r="66" spans="2:17" ht="30" x14ac:dyDescent="0.2">
      <c r="B66" s="46">
        <v>59</v>
      </c>
      <c r="C66" s="47" t="s">
        <v>41</v>
      </c>
      <c r="D66" s="48" t="s">
        <v>42</v>
      </c>
      <c r="E66" s="47" t="s">
        <v>182</v>
      </c>
      <c r="F66" s="49">
        <v>303055063</v>
      </c>
      <c r="G66" s="53">
        <v>995746</v>
      </c>
      <c r="H66" s="50">
        <v>44939</v>
      </c>
      <c r="I66" s="51">
        <v>252000</v>
      </c>
      <c r="J66" s="47" t="s">
        <v>44</v>
      </c>
      <c r="K66" s="51">
        <v>252000</v>
      </c>
      <c r="L66" s="52">
        <v>231210081211482</v>
      </c>
      <c r="M66" s="47" t="s">
        <v>155</v>
      </c>
      <c r="N66" s="47" t="s">
        <v>46</v>
      </c>
      <c r="O66" s="47" t="s">
        <v>183</v>
      </c>
      <c r="P66" s="47" t="s">
        <v>48</v>
      </c>
      <c r="Q66" s="47" t="s">
        <v>49</v>
      </c>
    </row>
    <row r="67" spans="2:17" ht="30" x14ac:dyDescent="0.2">
      <c r="B67" s="46">
        <v>60</v>
      </c>
      <c r="C67" s="47" t="s">
        <v>41</v>
      </c>
      <c r="D67" s="48" t="s">
        <v>42</v>
      </c>
      <c r="E67" s="47" t="s">
        <v>184</v>
      </c>
      <c r="F67" s="49">
        <v>602201926</v>
      </c>
      <c r="G67" s="53">
        <v>995777</v>
      </c>
      <c r="H67" s="50">
        <v>44939</v>
      </c>
      <c r="I67" s="51">
        <v>2540000</v>
      </c>
      <c r="J67" s="47" t="s">
        <v>44</v>
      </c>
      <c r="K67" s="51">
        <v>2540000</v>
      </c>
      <c r="L67" s="52">
        <v>231210081211511</v>
      </c>
      <c r="M67" s="47" t="s">
        <v>155</v>
      </c>
      <c r="N67" s="47" t="s">
        <v>46</v>
      </c>
      <c r="O67" s="47" t="s">
        <v>185</v>
      </c>
      <c r="P67" s="47" t="s">
        <v>48</v>
      </c>
      <c r="Q67" s="47" t="s">
        <v>49</v>
      </c>
    </row>
    <row r="68" spans="2:17" ht="30" x14ac:dyDescent="0.2">
      <c r="B68" s="46">
        <v>61</v>
      </c>
      <c r="C68" s="47" t="s">
        <v>41</v>
      </c>
      <c r="D68" s="48" t="s">
        <v>42</v>
      </c>
      <c r="E68" s="47" t="s">
        <v>182</v>
      </c>
      <c r="F68" s="49">
        <v>303055063</v>
      </c>
      <c r="G68" s="53">
        <v>995932</v>
      </c>
      <c r="H68" s="50">
        <v>44939</v>
      </c>
      <c r="I68" s="51">
        <v>1274000</v>
      </c>
      <c r="J68" s="47" t="s">
        <v>44</v>
      </c>
      <c r="K68" s="51">
        <v>1274000</v>
      </c>
      <c r="L68" s="52">
        <v>231210081211781</v>
      </c>
      <c r="M68" s="47" t="s">
        <v>155</v>
      </c>
      <c r="N68" s="47" t="s">
        <v>46</v>
      </c>
      <c r="O68" s="47" t="s">
        <v>186</v>
      </c>
      <c r="P68" s="47" t="s">
        <v>48</v>
      </c>
      <c r="Q68" s="47" t="s">
        <v>49</v>
      </c>
    </row>
    <row r="69" spans="2:17" ht="30" x14ac:dyDescent="0.2">
      <c r="B69" s="46">
        <v>62</v>
      </c>
      <c r="C69" s="47" t="s">
        <v>41</v>
      </c>
      <c r="D69" s="48" t="s">
        <v>42</v>
      </c>
      <c r="E69" s="47" t="s">
        <v>182</v>
      </c>
      <c r="F69" s="49">
        <v>303055063</v>
      </c>
      <c r="G69" s="53">
        <v>995957</v>
      </c>
      <c r="H69" s="50">
        <v>44939</v>
      </c>
      <c r="I69" s="51">
        <v>5329800</v>
      </c>
      <c r="J69" s="47" t="s">
        <v>44</v>
      </c>
      <c r="K69" s="51">
        <v>5329800</v>
      </c>
      <c r="L69" s="52">
        <v>231210081211770</v>
      </c>
      <c r="M69" s="47" t="s">
        <v>155</v>
      </c>
      <c r="N69" s="47" t="s">
        <v>46</v>
      </c>
      <c r="O69" s="47" t="s">
        <v>187</v>
      </c>
      <c r="P69" s="47" t="s">
        <v>48</v>
      </c>
      <c r="Q69" s="47" t="s">
        <v>49</v>
      </c>
    </row>
    <row r="70" spans="2:17" ht="30" x14ac:dyDescent="0.2">
      <c r="B70" s="46">
        <v>63</v>
      </c>
      <c r="C70" s="47" t="s">
        <v>41</v>
      </c>
      <c r="D70" s="48" t="s">
        <v>42</v>
      </c>
      <c r="E70" s="47" t="s">
        <v>188</v>
      </c>
      <c r="F70" s="49">
        <v>309954673</v>
      </c>
      <c r="G70" s="53">
        <v>995961</v>
      </c>
      <c r="H70" s="50">
        <v>44939</v>
      </c>
      <c r="I70" s="51">
        <v>1085000</v>
      </c>
      <c r="J70" s="47" t="s">
        <v>44</v>
      </c>
      <c r="K70" s="51">
        <v>1085000</v>
      </c>
      <c r="L70" s="52">
        <v>231210081211738</v>
      </c>
      <c r="M70" s="47" t="s">
        <v>155</v>
      </c>
      <c r="N70" s="47" t="s">
        <v>46</v>
      </c>
      <c r="O70" s="47" t="s">
        <v>189</v>
      </c>
      <c r="P70" s="47" t="s">
        <v>48</v>
      </c>
      <c r="Q70" s="47" t="s">
        <v>49</v>
      </c>
    </row>
    <row r="71" spans="2:17" ht="30" x14ac:dyDescent="0.2">
      <c r="B71" s="46">
        <v>64</v>
      </c>
      <c r="C71" s="47" t="s">
        <v>41</v>
      </c>
      <c r="D71" s="48" t="s">
        <v>42</v>
      </c>
      <c r="E71" s="47" t="s">
        <v>190</v>
      </c>
      <c r="F71" s="49">
        <v>305494506</v>
      </c>
      <c r="G71" s="53">
        <v>996032</v>
      </c>
      <c r="H71" s="50">
        <v>44939</v>
      </c>
      <c r="I71" s="51">
        <v>1100000</v>
      </c>
      <c r="J71" s="47" t="s">
        <v>44</v>
      </c>
      <c r="K71" s="51">
        <v>1100000</v>
      </c>
      <c r="L71" s="52">
        <v>231210081211873</v>
      </c>
      <c r="M71" s="47" t="s">
        <v>155</v>
      </c>
      <c r="N71" s="47" t="s">
        <v>46</v>
      </c>
      <c r="O71" s="47" t="s">
        <v>191</v>
      </c>
      <c r="P71" s="47" t="s">
        <v>48</v>
      </c>
      <c r="Q71" s="47" t="s">
        <v>49</v>
      </c>
    </row>
    <row r="72" spans="2:17" ht="30" x14ac:dyDescent="0.2">
      <c r="B72" s="46">
        <v>65</v>
      </c>
      <c r="C72" s="47" t="s">
        <v>41</v>
      </c>
      <c r="D72" s="48" t="s">
        <v>42</v>
      </c>
      <c r="E72" s="47" t="s">
        <v>190</v>
      </c>
      <c r="F72" s="49">
        <v>305494506</v>
      </c>
      <c r="G72" s="53">
        <v>996055</v>
      </c>
      <c r="H72" s="50">
        <v>44939</v>
      </c>
      <c r="I72" s="51">
        <v>2750000</v>
      </c>
      <c r="J72" s="47" t="s">
        <v>44</v>
      </c>
      <c r="K72" s="51">
        <v>2750000</v>
      </c>
      <c r="L72" s="52">
        <v>231210081211883</v>
      </c>
      <c r="M72" s="47" t="s">
        <v>155</v>
      </c>
      <c r="N72" s="47" t="s">
        <v>46</v>
      </c>
      <c r="O72" s="47" t="s">
        <v>191</v>
      </c>
      <c r="P72" s="47" t="s">
        <v>48</v>
      </c>
      <c r="Q72" s="47" t="s">
        <v>49</v>
      </c>
    </row>
    <row r="73" spans="2:17" ht="30" x14ac:dyDescent="0.2">
      <c r="B73" s="46">
        <v>66</v>
      </c>
      <c r="C73" s="47" t="s">
        <v>41</v>
      </c>
      <c r="D73" s="48" t="s">
        <v>42</v>
      </c>
      <c r="E73" s="47" t="s">
        <v>190</v>
      </c>
      <c r="F73" s="49">
        <v>305494506</v>
      </c>
      <c r="G73" s="53">
        <v>996057</v>
      </c>
      <c r="H73" s="50">
        <v>44939</v>
      </c>
      <c r="I73" s="51">
        <v>275000</v>
      </c>
      <c r="J73" s="47" t="s">
        <v>44</v>
      </c>
      <c r="K73" s="51">
        <v>275000</v>
      </c>
      <c r="L73" s="52">
        <v>231210081211906</v>
      </c>
      <c r="M73" s="47" t="s">
        <v>155</v>
      </c>
      <c r="N73" s="47" t="s">
        <v>46</v>
      </c>
      <c r="O73" s="47" t="s">
        <v>192</v>
      </c>
      <c r="P73" s="47" t="s">
        <v>48</v>
      </c>
      <c r="Q73" s="47" t="s">
        <v>49</v>
      </c>
    </row>
    <row r="74" spans="2:17" ht="30" x14ac:dyDescent="0.2">
      <c r="B74" s="46">
        <v>67</v>
      </c>
      <c r="C74" s="47" t="s">
        <v>41</v>
      </c>
      <c r="D74" s="48" t="s">
        <v>42</v>
      </c>
      <c r="E74" s="47" t="s">
        <v>193</v>
      </c>
      <c r="F74" s="49">
        <v>308864454</v>
      </c>
      <c r="G74" s="53">
        <v>1000294</v>
      </c>
      <c r="H74" s="50">
        <v>44941</v>
      </c>
      <c r="I74" s="51">
        <v>1680000</v>
      </c>
      <c r="J74" s="47" t="s">
        <v>44</v>
      </c>
      <c r="K74" s="51">
        <v>1680000</v>
      </c>
      <c r="L74" s="52">
        <v>231210081217532</v>
      </c>
      <c r="M74" s="47" t="s">
        <v>155</v>
      </c>
      <c r="N74" s="47" t="s">
        <v>46</v>
      </c>
      <c r="O74" s="47" t="s">
        <v>194</v>
      </c>
      <c r="P74" s="47" t="s">
        <v>48</v>
      </c>
      <c r="Q74" s="47" t="s">
        <v>49</v>
      </c>
    </row>
    <row r="75" spans="2:17" ht="30" x14ac:dyDescent="0.2">
      <c r="B75" s="46">
        <v>68</v>
      </c>
      <c r="C75" s="47" t="s">
        <v>41</v>
      </c>
      <c r="D75" s="48" t="s">
        <v>42</v>
      </c>
      <c r="E75" s="47" t="s">
        <v>193</v>
      </c>
      <c r="F75" s="49">
        <v>308864454</v>
      </c>
      <c r="G75" s="53">
        <v>1003565</v>
      </c>
      <c r="H75" s="50">
        <v>44944</v>
      </c>
      <c r="I75" s="51">
        <v>2520000</v>
      </c>
      <c r="J75" s="47" t="s">
        <v>44</v>
      </c>
      <c r="K75" s="51">
        <v>2520000</v>
      </c>
      <c r="L75" s="52">
        <v>231210081220533</v>
      </c>
      <c r="M75" s="47" t="s">
        <v>155</v>
      </c>
      <c r="N75" s="47" t="s">
        <v>46</v>
      </c>
      <c r="O75" s="47" t="s">
        <v>195</v>
      </c>
      <c r="P75" s="47" t="s">
        <v>48</v>
      </c>
      <c r="Q75" s="47" t="s">
        <v>49</v>
      </c>
    </row>
    <row r="76" spans="2:17" ht="30" x14ac:dyDescent="0.2">
      <c r="B76" s="46">
        <v>69</v>
      </c>
      <c r="C76" s="47" t="s">
        <v>41</v>
      </c>
      <c r="D76" s="48" t="s">
        <v>42</v>
      </c>
      <c r="E76" s="47" t="s">
        <v>196</v>
      </c>
      <c r="F76" s="49">
        <v>309318885</v>
      </c>
      <c r="G76" s="53">
        <v>1003569</v>
      </c>
      <c r="H76" s="50">
        <v>44944</v>
      </c>
      <c r="I76" s="51">
        <v>900000</v>
      </c>
      <c r="J76" s="47" t="s">
        <v>44</v>
      </c>
      <c r="K76" s="51">
        <v>900000</v>
      </c>
      <c r="L76" s="52">
        <v>231210081220545</v>
      </c>
      <c r="M76" s="47" t="s">
        <v>155</v>
      </c>
      <c r="N76" s="47" t="s">
        <v>46</v>
      </c>
      <c r="O76" s="47" t="s">
        <v>195</v>
      </c>
      <c r="P76" s="47" t="s">
        <v>48</v>
      </c>
      <c r="Q76" s="47" t="s">
        <v>49</v>
      </c>
    </row>
    <row r="77" spans="2:17" ht="30" x14ac:dyDescent="0.2">
      <c r="B77" s="46">
        <v>70</v>
      </c>
      <c r="C77" s="47" t="s">
        <v>41</v>
      </c>
      <c r="D77" s="48" t="s">
        <v>42</v>
      </c>
      <c r="E77" s="47" t="s">
        <v>193</v>
      </c>
      <c r="F77" s="49">
        <v>308864454</v>
      </c>
      <c r="G77" s="53">
        <v>1003589</v>
      </c>
      <c r="H77" s="50">
        <v>44944</v>
      </c>
      <c r="I77" s="51">
        <v>3536000</v>
      </c>
      <c r="J77" s="47" t="s">
        <v>44</v>
      </c>
      <c r="K77" s="51">
        <v>3536000</v>
      </c>
      <c r="L77" s="52">
        <v>231210081220559</v>
      </c>
      <c r="M77" s="47" t="s">
        <v>155</v>
      </c>
      <c r="N77" s="47" t="s">
        <v>46</v>
      </c>
      <c r="O77" s="47" t="s">
        <v>194</v>
      </c>
      <c r="P77" s="47" t="s">
        <v>48</v>
      </c>
      <c r="Q77" s="47" t="s">
        <v>49</v>
      </c>
    </row>
    <row r="78" spans="2:17" ht="30" x14ac:dyDescent="0.2">
      <c r="B78" s="46">
        <v>71</v>
      </c>
      <c r="C78" s="47" t="s">
        <v>41</v>
      </c>
      <c r="D78" s="48" t="s">
        <v>42</v>
      </c>
      <c r="E78" s="47" t="s">
        <v>193</v>
      </c>
      <c r="F78" s="49">
        <v>308864454</v>
      </c>
      <c r="G78" s="53">
        <v>1003590</v>
      </c>
      <c r="H78" s="50">
        <v>44944</v>
      </c>
      <c r="I78" s="51">
        <v>4224000</v>
      </c>
      <c r="J78" s="47" t="s">
        <v>44</v>
      </c>
      <c r="K78" s="51">
        <v>4224000</v>
      </c>
      <c r="L78" s="52">
        <v>231210081220560</v>
      </c>
      <c r="M78" s="47" t="s">
        <v>155</v>
      </c>
      <c r="N78" s="47" t="s">
        <v>46</v>
      </c>
      <c r="O78" s="47" t="s">
        <v>194</v>
      </c>
      <c r="P78" s="47" t="s">
        <v>48</v>
      </c>
      <c r="Q78" s="47" t="s">
        <v>49</v>
      </c>
    </row>
    <row r="79" spans="2:17" ht="30" x14ac:dyDescent="0.2">
      <c r="B79" s="46">
        <v>72</v>
      </c>
      <c r="C79" s="47" t="s">
        <v>41</v>
      </c>
      <c r="D79" s="48" t="s">
        <v>42</v>
      </c>
      <c r="E79" s="47" t="s">
        <v>193</v>
      </c>
      <c r="F79" s="49">
        <v>308864454</v>
      </c>
      <c r="G79" s="53">
        <v>1003597</v>
      </c>
      <c r="H79" s="50">
        <v>44944</v>
      </c>
      <c r="I79" s="51">
        <v>7750000</v>
      </c>
      <c r="J79" s="47" t="s">
        <v>44</v>
      </c>
      <c r="K79" s="51">
        <v>7750000</v>
      </c>
      <c r="L79" s="52">
        <v>231210081220567</v>
      </c>
      <c r="M79" s="47" t="s">
        <v>155</v>
      </c>
      <c r="N79" s="47" t="s">
        <v>46</v>
      </c>
      <c r="O79" s="47" t="s">
        <v>194</v>
      </c>
      <c r="P79" s="47" t="s">
        <v>48</v>
      </c>
      <c r="Q79" s="47" t="s">
        <v>49</v>
      </c>
    </row>
    <row r="80" spans="2:17" ht="30" x14ac:dyDescent="0.2">
      <c r="B80" s="46">
        <v>73</v>
      </c>
      <c r="C80" s="47" t="s">
        <v>41</v>
      </c>
      <c r="D80" s="48" t="s">
        <v>42</v>
      </c>
      <c r="E80" s="47" t="s">
        <v>193</v>
      </c>
      <c r="F80" s="49">
        <v>308864454</v>
      </c>
      <c r="G80" s="53">
        <v>1003603</v>
      </c>
      <c r="H80" s="50">
        <v>44944</v>
      </c>
      <c r="I80" s="51">
        <v>1550000</v>
      </c>
      <c r="J80" s="47" t="s">
        <v>44</v>
      </c>
      <c r="K80" s="51">
        <v>1550000</v>
      </c>
      <c r="L80" s="52">
        <v>231210081220573</v>
      </c>
      <c r="M80" s="47" t="s">
        <v>155</v>
      </c>
      <c r="N80" s="47" t="s">
        <v>46</v>
      </c>
      <c r="O80" s="47" t="s">
        <v>194</v>
      </c>
      <c r="P80" s="47" t="s">
        <v>48</v>
      </c>
      <c r="Q80" s="47" t="s">
        <v>49</v>
      </c>
    </row>
    <row r="81" spans="2:17" ht="30" x14ac:dyDescent="0.2">
      <c r="B81" s="46">
        <v>74</v>
      </c>
      <c r="C81" s="47" t="s">
        <v>41</v>
      </c>
      <c r="D81" s="48" t="s">
        <v>42</v>
      </c>
      <c r="E81" s="47" t="s">
        <v>157</v>
      </c>
      <c r="F81" s="49">
        <v>309601090</v>
      </c>
      <c r="G81" s="53">
        <v>1006552</v>
      </c>
      <c r="H81" s="50">
        <v>44946</v>
      </c>
      <c r="I81" s="51">
        <v>26448000</v>
      </c>
      <c r="J81" s="47" t="s">
        <v>44</v>
      </c>
      <c r="K81" s="51">
        <v>26448000</v>
      </c>
      <c r="L81" s="52">
        <v>231210081224061</v>
      </c>
      <c r="M81" s="47" t="s">
        <v>155</v>
      </c>
      <c r="N81" s="47" t="s">
        <v>46</v>
      </c>
      <c r="O81" s="47" t="s">
        <v>158</v>
      </c>
      <c r="P81" s="47" t="s">
        <v>48</v>
      </c>
      <c r="Q81" s="47" t="s">
        <v>49</v>
      </c>
    </row>
    <row r="82" spans="2:17" ht="30" x14ac:dyDescent="0.2">
      <c r="B82" s="46">
        <v>75</v>
      </c>
      <c r="C82" s="47" t="s">
        <v>41</v>
      </c>
      <c r="D82" s="48" t="s">
        <v>42</v>
      </c>
      <c r="E82" s="47" t="s">
        <v>197</v>
      </c>
      <c r="F82" s="49">
        <v>309780091</v>
      </c>
      <c r="G82" s="53">
        <v>1006820</v>
      </c>
      <c r="H82" s="50">
        <v>44946</v>
      </c>
      <c r="I82" s="51">
        <v>12720000</v>
      </c>
      <c r="J82" s="47" t="s">
        <v>44</v>
      </c>
      <c r="K82" s="51">
        <v>12720000</v>
      </c>
      <c r="L82" s="52">
        <v>231210081224399</v>
      </c>
      <c r="M82" s="47" t="s">
        <v>155</v>
      </c>
      <c r="N82" s="47" t="s">
        <v>46</v>
      </c>
      <c r="O82" s="47" t="s">
        <v>198</v>
      </c>
      <c r="P82" s="47" t="s">
        <v>48</v>
      </c>
      <c r="Q82" s="47" t="s">
        <v>49</v>
      </c>
    </row>
    <row r="83" spans="2:17" ht="30" x14ac:dyDescent="0.2">
      <c r="B83" s="46">
        <v>76</v>
      </c>
      <c r="C83" s="47" t="s">
        <v>41</v>
      </c>
      <c r="D83" s="48" t="s">
        <v>42</v>
      </c>
      <c r="E83" s="47" t="s">
        <v>157</v>
      </c>
      <c r="F83" s="49">
        <v>309601090</v>
      </c>
      <c r="G83" s="53">
        <v>1006827</v>
      </c>
      <c r="H83" s="50">
        <v>44946</v>
      </c>
      <c r="I83" s="51">
        <v>3856000</v>
      </c>
      <c r="J83" s="47" t="s">
        <v>44</v>
      </c>
      <c r="K83" s="51">
        <v>3856000</v>
      </c>
      <c r="L83" s="52">
        <v>231210081224406</v>
      </c>
      <c r="M83" s="47" t="s">
        <v>155</v>
      </c>
      <c r="N83" s="47" t="s">
        <v>46</v>
      </c>
      <c r="O83" s="47" t="s">
        <v>198</v>
      </c>
      <c r="P83" s="47" t="s">
        <v>48</v>
      </c>
      <c r="Q83" s="47" t="s">
        <v>49</v>
      </c>
    </row>
    <row r="84" spans="2:17" ht="30" x14ac:dyDescent="0.2">
      <c r="B84" s="46">
        <v>77</v>
      </c>
      <c r="C84" s="47" t="s">
        <v>41</v>
      </c>
      <c r="D84" s="48" t="s">
        <v>42</v>
      </c>
      <c r="E84" s="47" t="s">
        <v>199</v>
      </c>
      <c r="F84" s="49">
        <v>306383287</v>
      </c>
      <c r="G84" s="53">
        <v>1006833</v>
      </c>
      <c r="H84" s="50">
        <v>44946</v>
      </c>
      <c r="I84" s="51">
        <v>2199990</v>
      </c>
      <c r="J84" s="47" t="s">
        <v>44</v>
      </c>
      <c r="K84" s="51">
        <v>2199990</v>
      </c>
      <c r="L84" s="52">
        <v>231210081224412</v>
      </c>
      <c r="M84" s="47" t="s">
        <v>155</v>
      </c>
      <c r="N84" s="47" t="s">
        <v>46</v>
      </c>
      <c r="O84" s="47" t="s">
        <v>198</v>
      </c>
      <c r="P84" s="47" t="s">
        <v>48</v>
      </c>
      <c r="Q84" s="47" t="s">
        <v>49</v>
      </c>
    </row>
    <row r="85" spans="2:17" ht="30" x14ac:dyDescent="0.2">
      <c r="B85" s="46">
        <v>78</v>
      </c>
      <c r="C85" s="47" t="s">
        <v>41</v>
      </c>
      <c r="D85" s="48" t="s">
        <v>42</v>
      </c>
      <c r="E85" s="47" t="s">
        <v>200</v>
      </c>
      <c r="F85" s="49">
        <v>305393616</v>
      </c>
      <c r="G85" s="53">
        <v>1006839</v>
      </c>
      <c r="H85" s="50">
        <v>44946</v>
      </c>
      <c r="I85" s="51">
        <v>1100000</v>
      </c>
      <c r="J85" s="47" t="s">
        <v>44</v>
      </c>
      <c r="K85" s="51">
        <v>1100000</v>
      </c>
      <c r="L85" s="52">
        <v>231210081224419</v>
      </c>
      <c r="M85" s="47" t="s">
        <v>155</v>
      </c>
      <c r="N85" s="47" t="s">
        <v>46</v>
      </c>
      <c r="O85" s="47" t="s">
        <v>201</v>
      </c>
      <c r="P85" s="47" t="s">
        <v>48</v>
      </c>
      <c r="Q85" s="47" t="s">
        <v>49</v>
      </c>
    </row>
    <row r="86" spans="2:17" ht="30" x14ac:dyDescent="0.2">
      <c r="B86" s="46">
        <v>79</v>
      </c>
      <c r="C86" s="47" t="s">
        <v>41</v>
      </c>
      <c r="D86" s="48" t="s">
        <v>42</v>
      </c>
      <c r="E86" s="47" t="s">
        <v>193</v>
      </c>
      <c r="F86" s="49">
        <v>308864454</v>
      </c>
      <c r="G86" s="53">
        <v>1006840</v>
      </c>
      <c r="H86" s="50">
        <v>44946</v>
      </c>
      <c r="I86" s="51">
        <v>770000</v>
      </c>
      <c r="J86" s="47" t="s">
        <v>44</v>
      </c>
      <c r="K86" s="51">
        <v>770000</v>
      </c>
      <c r="L86" s="52">
        <v>231210081224422</v>
      </c>
      <c r="M86" s="47" t="s">
        <v>155</v>
      </c>
      <c r="N86" s="47" t="s">
        <v>46</v>
      </c>
      <c r="O86" s="47" t="s">
        <v>202</v>
      </c>
      <c r="P86" s="47" t="s">
        <v>48</v>
      </c>
      <c r="Q86" s="47" t="s">
        <v>49</v>
      </c>
    </row>
    <row r="87" spans="2:17" ht="30" x14ac:dyDescent="0.2">
      <c r="B87" s="46">
        <v>80</v>
      </c>
      <c r="C87" s="47" t="s">
        <v>41</v>
      </c>
      <c r="D87" s="48" t="s">
        <v>42</v>
      </c>
      <c r="E87" s="47" t="s">
        <v>193</v>
      </c>
      <c r="F87" s="49">
        <v>308864454</v>
      </c>
      <c r="G87" s="53">
        <v>1006849</v>
      </c>
      <c r="H87" s="50">
        <v>44946</v>
      </c>
      <c r="I87" s="51">
        <v>420000</v>
      </c>
      <c r="J87" s="47" t="s">
        <v>44</v>
      </c>
      <c r="K87" s="51">
        <v>420000</v>
      </c>
      <c r="L87" s="52">
        <v>231210081224428</v>
      </c>
      <c r="M87" s="47" t="s">
        <v>155</v>
      </c>
      <c r="N87" s="47" t="s">
        <v>46</v>
      </c>
      <c r="O87" s="47" t="s">
        <v>203</v>
      </c>
      <c r="P87" s="47" t="s">
        <v>48</v>
      </c>
      <c r="Q87" s="47" t="s">
        <v>49</v>
      </c>
    </row>
    <row r="88" spans="2:17" ht="30" x14ac:dyDescent="0.2">
      <c r="B88" s="46">
        <v>81</v>
      </c>
      <c r="C88" s="47" t="s">
        <v>41</v>
      </c>
      <c r="D88" s="48" t="s">
        <v>42</v>
      </c>
      <c r="E88" s="47" t="s">
        <v>193</v>
      </c>
      <c r="F88" s="49">
        <v>308864454</v>
      </c>
      <c r="G88" s="53">
        <v>1006851</v>
      </c>
      <c r="H88" s="50">
        <v>44946</v>
      </c>
      <c r="I88" s="51">
        <v>360000</v>
      </c>
      <c r="J88" s="47" t="s">
        <v>44</v>
      </c>
      <c r="K88" s="51">
        <v>360000</v>
      </c>
      <c r="L88" s="52">
        <v>231210081224430</v>
      </c>
      <c r="M88" s="47" t="s">
        <v>155</v>
      </c>
      <c r="N88" s="47" t="s">
        <v>46</v>
      </c>
      <c r="O88" s="47" t="s">
        <v>204</v>
      </c>
      <c r="P88" s="47" t="s">
        <v>48</v>
      </c>
      <c r="Q88" s="47" t="s">
        <v>49</v>
      </c>
    </row>
    <row r="89" spans="2:17" ht="30" x14ac:dyDescent="0.2">
      <c r="B89" s="46">
        <v>82</v>
      </c>
      <c r="C89" s="47" t="s">
        <v>41</v>
      </c>
      <c r="D89" s="48" t="s">
        <v>42</v>
      </c>
      <c r="E89" s="47" t="s">
        <v>205</v>
      </c>
      <c r="F89" s="49">
        <v>303178701</v>
      </c>
      <c r="G89" s="53">
        <v>1013090</v>
      </c>
      <c r="H89" s="50">
        <v>44949</v>
      </c>
      <c r="I89" s="51">
        <v>12600000</v>
      </c>
      <c r="J89" s="47" t="s">
        <v>44</v>
      </c>
      <c r="K89" s="51">
        <v>12600000</v>
      </c>
      <c r="L89" s="52">
        <v>231210081227223</v>
      </c>
      <c r="M89" s="47" t="s">
        <v>155</v>
      </c>
      <c r="N89" s="47" t="s">
        <v>46</v>
      </c>
      <c r="O89" s="47" t="s">
        <v>206</v>
      </c>
      <c r="P89" s="47" t="s">
        <v>48</v>
      </c>
      <c r="Q89" s="47" t="s">
        <v>49</v>
      </c>
    </row>
    <row r="90" spans="2:17" ht="30" x14ac:dyDescent="0.2">
      <c r="B90" s="46">
        <v>83</v>
      </c>
      <c r="C90" s="47" t="s">
        <v>41</v>
      </c>
      <c r="D90" s="48" t="s">
        <v>42</v>
      </c>
      <c r="E90" s="47" t="s">
        <v>207</v>
      </c>
      <c r="F90" s="49">
        <v>306300570</v>
      </c>
      <c r="G90" s="53">
        <v>1019611</v>
      </c>
      <c r="H90" s="50">
        <v>44953</v>
      </c>
      <c r="I90" s="51">
        <v>167000</v>
      </c>
      <c r="J90" s="47" t="s">
        <v>44</v>
      </c>
      <c r="K90" s="51">
        <v>167000</v>
      </c>
      <c r="L90" s="52">
        <v>231210081239503</v>
      </c>
      <c r="M90" s="47" t="s">
        <v>155</v>
      </c>
      <c r="N90" s="47" t="s">
        <v>46</v>
      </c>
      <c r="O90" s="47" t="s">
        <v>208</v>
      </c>
      <c r="P90" s="47" t="s">
        <v>48</v>
      </c>
      <c r="Q90" s="47" t="s">
        <v>49</v>
      </c>
    </row>
    <row r="91" spans="2:17" ht="30" x14ac:dyDescent="0.2">
      <c r="B91" s="46">
        <v>84</v>
      </c>
      <c r="C91" s="47" t="s">
        <v>41</v>
      </c>
      <c r="D91" s="48" t="s">
        <v>42</v>
      </c>
      <c r="E91" s="47" t="s">
        <v>209</v>
      </c>
      <c r="F91" s="49">
        <v>303847952</v>
      </c>
      <c r="G91" s="53">
        <v>1024046</v>
      </c>
      <c r="H91" s="50">
        <v>44955</v>
      </c>
      <c r="I91" s="51">
        <v>389985</v>
      </c>
      <c r="J91" s="47" t="s">
        <v>44</v>
      </c>
      <c r="K91" s="51">
        <v>389985</v>
      </c>
      <c r="L91" s="52">
        <v>231210081245342</v>
      </c>
      <c r="M91" s="47" t="s">
        <v>155</v>
      </c>
      <c r="N91" s="47" t="s">
        <v>46</v>
      </c>
      <c r="O91" s="47" t="s">
        <v>210</v>
      </c>
      <c r="P91" s="47" t="s">
        <v>48</v>
      </c>
      <c r="Q91" s="47" t="s">
        <v>49</v>
      </c>
    </row>
    <row r="92" spans="2:17" ht="30" x14ac:dyDescent="0.2">
      <c r="B92" s="46">
        <v>85</v>
      </c>
      <c r="C92" s="47" t="s">
        <v>41</v>
      </c>
      <c r="D92" s="48" t="s">
        <v>42</v>
      </c>
      <c r="E92" s="47" t="s">
        <v>171</v>
      </c>
      <c r="F92" s="49">
        <v>306754419</v>
      </c>
      <c r="G92" s="53">
        <v>1024076</v>
      </c>
      <c r="H92" s="50">
        <v>44955</v>
      </c>
      <c r="I92" s="51">
        <v>1500000</v>
      </c>
      <c r="J92" s="47" t="s">
        <v>44</v>
      </c>
      <c r="K92" s="51">
        <v>1500000</v>
      </c>
      <c r="L92" s="52">
        <v>231210081245386</v>
      </c>
      <c r="M92" s="47" t="s">
        <v>155</v>
      </c>
      <c r="N92" s="47" t="s">
        <v>46</v>
      </c>
      <c r="O92" s="47" t="s">
        <v>210</v>
      </c>
      <c r="P92" s="47" t="s">
        <v>48</v>
      </c>
      <c r="Q92" s="47" t="s">
        <v>49</v>
      </c>
    </row>
    <row r="93" spans="2:17" ht="30" x14ac:dyDescent="0.2">
      <c r="B93" s="46">
        <v>86</v>
      </c>
      <c r="C93" s="47" t="s">
        <v>41</v>
      </c>
      <c r="D93" s="48" t="s">
        <v>42</v>
      </c>
      <c r="E93" s="47" t="s">
        <v>211</v>
      </c>
      <c r="F93" s="49">
        <v>305000408</v>
      </c>
      <c r="G93" s="53">
        <v>1024103</v>
      </c>
      <c r="H93" s="50">
        <v>44955</v>
      </c>
      <c r="I93" s="51">
        <v>555000</v>
      </c>
      <c r="J93" s="47" t="s">
        <v>44</v>
      </c>
      <c r="K93" s="51">
        <v>555000</v>
      </c>
      <c r="L93" s="52">
        <v>231210081245418</v>
      </c>
      <c r="M93" s="47" t="s">
        <v>155</v>
      </c>
      <c r="N93" s="47" t="s">
        <v>46</v>
      </c>
      <c r="O93" s="47" t="s">
        <v>212</v>
      </c>
      <c r="P93" s="47" t="s">
        <v>48</v>
      </c>
      <c r="Q93" s="47" t="s">
        <v>49</v>
      </c>
    </row>
    <row r="94" spans="2:17" ht="30" x14ac:dyDescent="0.2">
      <c r="B94" s="46">
        <v>87</v>
      </c>
      <c r="C94" s="47" t="s">
        <v>41</v>
      </c>
      <c r="D94" s="48" t="s">
        <v>42</v>
      </c>
      <c r="E94" s="47" t="s">
        <v>213</v>
      </c>
      <c r="F94" s="49">
        <v>305559067</v>
      </c>
      <c r="G94" s="53">
        <v>1024358</v>
      </c>
      <c r="H94" s="50">
        <v>44955</v>
      </c>
      <c r="I94" s="51">
        <v>8000000</v>
      </c>
      <c r="J94" s="47" t="s">
        <v>44</v>
      </c>
      <c r="K94" s="51">
        <v>8000000</v>
      </c>
      <c r="L94" s="52">
        <v>231210081245771</v>
      </c>
      <c r="M94" s="47" t="s">
        <v>155</v>
      </c>
      <c r="N94" s="47" t="s">
        <v>46</v>
      </c>
      <c r="O94" s="47" t="s">
        <v>214</v>
      </c>
      <c r="P94" s="47" t="s">
        <v>48</v>
      </c>
      <c r="Q94" s="47" t="s">
        <v>49</v>
      </c>
    </row>
    <row r="95" spans="2:17" ht="30" x14ac:dyDescent="0.2">
      <c r="B95" s="46">
        <v>88</v>
      </c>
      <c r="C95" s="47" t="s">
        <v>41</v>
      </c>
      <c r="D95" s="48" t="s">
        <v>42</v>
      </c>
      <c r="E95" s="47" t="s">
        <v>215</v>
      </c>
      <c r="F95" s="49">
        <v>303082728</v>
      </c>
      <c r="G95" s="53">
        <v>1024919</v>
      </c>
      <c r="H95" s="50">
        <v>44956</v>
      </c>
      <c r="I95" s="51">
        <v>1050000</v>
      </c>
      <c r="J95" s="47" t="s">
        <v>44</v>
      </c>
      <c r="K95" s="51">
        <v>1050000</v>
      </c>
      <c r="L95" s="52">
        <v>231210081246321</v>
      </c>
      <c r="M95" s="47" t="s">
        <v>155</v>
      </c>
      <c r="N95" s="47" t="s">
        <v>46</v>
      </c>
      <c r="O95" s="47" t="s">
        <v>216</v>
      </c>
      <c r="P95" s="47" t="s">
        <v>48</v>
      </c>
      <c r="Q95" s="47" t="s">
        <v>49</v>
      </c>
    </row>
    <row r="96" spans="2:17" ht="30" x14ac:dyDescent="0.2">
      <c r="B96" s="46">
        <v>89</v>
      </c>
      <c r="C96" s="47" t="s">
        <v>41</v>
      </c>
      <c r="D96" s="48" t="s">
        <v>42</v>
      </c>
      <c r="E96" s="47" t="s">
        <v>217</v>
      </c>
      <c r="F96" s="49">
        <v>306117781</v>
      </c>
      <c r="G96" s="53">
        <v>1024948</v>
      </c>
      <c r="H96" s="50">
        <v>44956</v>
      </c>
      <c r="I96" s="51">
        <v>444400</v>
      </c>
      <c r="J96" s="47" t="s">
        <v>44</v>
      </c>
      <c r="K96" s="51">
        <v>444400</v>
      </c>
      <c r="L96" s="52">
        <v>231210081246340</v>
      </c>
      <c r="M96" s="47" t="s">
        <v>155</v>
      </c>
      <c r="N96" s="47" t="s">
        <v>46</v>
      </c>
      <c r="O96" s="47" t="s">
        <v>216</v>
      </c>
      <c r="P96" s="47" t="s">
        <v>48</v>
      </c>
      <c r="Q96" s="47" t="s">
        <v>49</v>
      </c>
    </row>
    <row r="97" spans="2:17" ht="30" x14ac:dyDescent="0.2">
      <c r="B97" s="46">
        <v>90</v>
      </c>
      <c r="C97" s="47" t="s">
        <v>41</v>
      </c>
      <c r="D97" s="48" t="s">
        <v>42</v>
      </c>
      <c r="E97" s="47" t="s">
        <v>218</v>
      </c>
      <c r="F97" s="49">
        <v>308137384</v>
      </c>
      <c r="G97" s="53">
        <v>1024977</v>
      </c>
      <c r="H97" s="50">
        <v>44956</v>
      </c>
      <c r="I97" s="51">
        <v>1350000</v>
      </c>
      <c r="J97" s="47" t="s">
        <v>44</v>
      </c>
      <c r="K97" s="51">
        <v>1350000</v>
      </c>
      <c r="L97" s="52">
        <v>231210081246362</v>
      </c>
      <c r="M97" s="47" t="s">
        <v>155</v>
      </c>
      <c r="N97" s="47" t="s">
        <v>46</v>
      </c>
      <c r="O97" s="47" t="s">
        <v>216</v>
      </c>
      <c r="P97" s="47" t="s">
        <v>48</v>
      </c>
      <c r="Q97" s="47" t="s">
        <v>49</v>
      </c>
    </row>
    <row r="98" spans="2:17" ht="30" x14ac:dyDescent="0.2">
      <c r="B98" s="46">
        <v>91</v>
      </c>
      <c r="C98" s="47" t="s">
        <v>41</v>
      </c>
      <c r="D98" s="48" t="s">
        <v>42</v>
      </c>
      <c r="E98" s="47" t="s">
        <v>219</v>
      </c>
      <c r="F98" s="49">
        <v>309529955</v>
      </c>
      <c r="G98" s="53">
        <v>1024990</v>
      </c>
      <c r="H98" s="50">
        <v>44956</v>
      </c>
      <c r="I98" s="51">
        <v>633330</v>
      </c>
      <c r="J98" s="47" t="s">
        <v>44</v>
      </c>
      <c r="K98" s="51">
        <v>633330</v>
      </c>
      <c r="L98" s="52">
        <v>231210081246379</v>
      </c>
      <c r="M98" s="47" t="s">
        <v>155</v>
      </c>
      <c r="N98" s="47" t="s">
        <v>46</v>
      </c>
      <c r="O98" s="47" t="s">
        <v>220</v>
      </c>
      <c r="P98" s="47" t="s">
        <v>48</v>
      </c>
      <c r="Q98" s="47" t="s">
        <v>49</v>
      </c>
    </row>
    <row r="99" spans="2:17" ht="30" x14ac:dyDescent="0.2">
      <c r="B99" s="46">
        <v>92</v>
      </c>
      <c r="C99" s="47" t="s">
        <v>41</v>
      </c>
      <c r="D99" s="48" t="s">
        <v>42</v>
      </c>
      <c r="E99" s="47" t="s">
        <v>221</v>
      </c>
      <c r="F99" s="49">
        <v>419789934</v>
      </c>
      <c r="G99" s="53">
        <v>1025057</v>
      </c>
      <c r="H99" s="50">
        <v>44956</v>
      </c>
      <c r="I99" s="51">
        <v>670000</v>
      </c>
      <c r="J99" s="47" t="s">
        <v>44</v>
      </c>
      <c r="K99" s="51">
        <v>670000</v>
      </c>
      <c r="L99" s="52">
        <v>231210081246435</v>
      </c>
      <c r="M99" s="47" t="s">
        <v>155</v>
      </c>
      <c r="N99" s="47" t="s">
        <v>46</v>
      </c>
      <c r="O99" s="47" t="s">
        <v>220</v>
      </c>
      <c r="P99" s="47" t="s">
        <v>48</v>
      </c>
      <c r="Q99" s="47" t="s">
        <v>49</v>
      </c>
    </row>
    <row r="100" spans="2:17" ht="30" x14ac:dyDescent="0.2">
      <c r="B100" s="46">
        <v>93</v>
      </c>
      <c r="C100" s="47" t="s">
        <v>41</v>
      </c>
      <c r="D100" s="48" t="s">
        <v>42</v>
      </c>
      <c r="E100" s="47" t="s">
        <v>222</v>
      </c>
      <c r="F100" s="49">
        <v>304573012</v>
      </c>
      <c r="G100" s="53">
        <v>1025123</v>
      </c>
      <c r="H100" s="50">
        <v>44956</v>
      </c>
      <c r="I100" s="51">
        <v>1050525</v>
      </c>
      <c r="J100" s="47" t="s">
        <v>44</v>
      </c>
      <c r="K100" s="51">
        <v>1050525</v>
      </c>
      <c r="L100" s="52">
        <v>231210081246468</v>
      </c>
      <c r="M100" s="47" t="s">
        <v>155</v>
      </c>
      <c r="N100" s="47" t="s">
        <v>46</v>
      </c>
      <c r="O100" s="47" t="s">
        <v>223</v>
      </c>
      <c r="P100" s="47" t="s">
        <v>48</v>
      </c>
      <c r="Q100" s="47" t="s">
        <v>49</v>
      </c>
    </row>
    <row r="101" spans="2:17" ht="30" x14ac:dyDescent="0.2">
      <c r="B101" s="46">
        <v>94</v>
      </c>
      <c r="C101" s="47" t="s">
        <v>41</v>
      </c>
      <c r="D101" s="48" t="s">
        <v>42</v>
      </c>
      <c r="E101" s="47" t="s">
        <v>224</v>
      </c>
      <c r="F101" s="49">
        <v>309736864</v>
      </c>
      <c r="G101" s="53">
        <v>1025127</v>
      </c>
      <c r="H101" s="50">
        <v>44956</v>
      </c>
      <c r="I101" s="51">
        <v>280000</v>
      </c>
      <c r="J101" s="47" t="s">
        <v>44</v>
      </c>
      <c r="K101" s="51">
        <v>280000</v>
      </c>
      <c r="L101" s="52">
        <v>231210081246477</v>
      </c>
      <c r="M101" s="47" t="s">
        <v>155</v>
      </c>
      <c r="N101" s="47" t="s">
        <v>46</v>
      </c>
      <c r="O101" s="47" t="s">
        <v>225</v>
      </c>
      <c r="P101" s="47" t="s">
        <v>48</v>
      </c>
      <c r="Q101" s="47" t="s">
        <v>49</v>
      </c>
    </row>
    <row r="102" spans="2:17" ht="30" x14ac:dyDescent="0.2">
      <c r="B102" s="46">
        <v>95</v>
      </c>
      <c r="C102" s="47" t="s">
        <v>41</v>
      </c>
      <c r="D102" s="48" t="s">
        <v>42</v>
      </c>
      <c r="E102" s="47" t="s">
        <v>226</v>
      </c>
      <c r="F102" s="49">
        <v>307874854</v>
      </c>
      <c r="G102" s="53">
        <v>1025258</v>
      </c>
      <c r="H102" s="50">
        <v>44956</v>
      </c>
      <c r="I102" s="51">
        <v>2516000</v>
      </c>
      <c r="J102" s="47" t="s">
        <v>44</v>
      </c>
      <c r="K102" s="51">
        <v>2516000</v>
      </c>
      <c r="L102" s="52">
        <v>231210081246552</v>
      </c>
      <c r="M102" s="47" t="s">
        <v>155</v>
      </c>
      <c r="N102" s="47" t="s">
        <v>46</v>
      </c>
      <c r="O102" s="47" t="s">
        <v>227</v>
      </c>
      <c r="P102" s="47" t="s">
        <v>48</v>
      </c>
      <c r="Q102" s="47" t="s">
        <v>49</v>
      </c>
    </row>
    <row r="103" spans="2:17" ht="30" x14ac:dyDescent="0.2">
      <c r="B103" s="46">
        <v>96</v>
      </c>
      <c r="C103" s="47" t="s">
        <v>41</v>
      </c>
      <c r="D103" s="48" t="s">
        <v>42</v>
      </c>
      <c r="E103" s="47" t="s">
        <v>228</v>
      </c>
      <c r="F103" s="49">
        <v>303130793</v>
      </c>
      <c r="G103" s="53">
        <v>995615</v>
      </c>
      <c r="H103" s="50">
        <v>44939</v>
      </c>
      <c r="I103" s="51">
        <v>2680000</v>
      </c>
      <c r="J103" s="47" t="s">
        <v>44</v>
      </c>
      <c r="K103" s="51">
        <v>2680000</v>
      </c>
      <c r="L103" s="52">
        <v>231210081211367</v>
      </c>
      <c r="M103" s="47" t="s">
        <v>229</v>
      </c>
      <c r="N103" s="47" t="s">
        <v>46</v>
      </c>
      <c r="O103" s="47" t="s">
        <v>230</v>
      </c>
      <c r="P103" s="47" t="s">
        <v>48</v>
      </c>
      <c r="Q103" s="47" t="s">
        <v>49</v>
      </c>
    </row>
    <row r="104" spans="2:17" ht="30" x14ac:dyDescent="0.2">
      <c r="B104" s="46">
        <v>97</v>
      </c>
      <c r="C104" s="47" t="s">
        <v>41</v>
      </c>
      <c r="D104" s="48" t="s">
        <v>42</v>
      </c>
      <c r="E104" s="47" t="s">
        <v>228</v>
      </c>
      <c r="F104" s="49">
        <v>303130793</v>
      </c>
      <c r="G104" s="53">
        <v>995701</v>
      </c>
      <c r="H104" s="50">
        <v>44939</v>
      </c>
      <c r="I104" s="51">
        <v>8700000</v>
      </c>
      <c r="J104" s="47" t="s">
        <v>44</v>
      </c>
      <c r="K104" s="51">
        <v>8700000</v>
      </c>
      <c r="L104" s="52">
        <v>231210081211432</v>
      </c>
      <c r="M104" s="47" t="s">
        <v>229</v>
      </c>
      <c r="N104" s="47" t="s">
        <v>46</v>
      </c>
      <c r="O104" s="47" t="s">
        <v>231</v>
      </c>
      <c r="P104" s="47" t="s">
        <v>48</v>
      </c>
      <c r="Q104" s="47" t="s">
        <v>49</v>
      </c>
    </row>
    <row r="105" spans="2:17" ht="30" x14ac:dyDescent="0.2">
      <c r="B105" s="46">
        <v>98</v>
      </c>
      <c r="C105" s="47" t="s">
        <v>41</v>
      </c>
      <c r="D105" s="48" t="s">
        <v>42</v>
      </c>
      <c r="E105" s="47" t="s">
        <v>228</v>
      </c>
      <c r="F105" s="49">
        <v>303130793</v>
      </c>
      <c r="G105" s="53">
        <v>995708</v>
      </c>
      <c r="H105" s="50">
        <v>44939</v>
      </c>
      <c r="I105" s="51">
        <v>660000</v>
      </c>
      <c r="J105" s="47" t="s">
        <v>44</v>
      </c>
      <c r="K105" s="51">
        <v>660000</v>
      </c>
      <c r="L105" s="52">
        <v>231210081211464</v>
      </c>
      <c r="M105" s="47" t="s">
        <v>229</v>
      </c>
      <c r="N105" s="47" t="s">
        <v>46</v>
      </c>
      <c r="O105" s="47" t="s">
        <v>232</v>
      </c>
      <c r="P105" s="47" t="s">
        <v>48</v>
      </c>
      <c r="Q105" s="47" t="s">
        <v>49</v>
      </c>
    </row>
    <row r="106" spans="2:17" ht="30" x14ac:dyDescent="0.2">
      <c r="B106" s="46">
        <v>99</v>
      </c>
      <c r="C106" s="47" t="s">
        <v>41</v>
      </c>
      <c r="D106" s="48" t="s">
        <v>42</v>
      </c>
      <c r="E106" s="47" t="s">
        <v>233</v>
      </c>
      <c r="F106" s="49">
        <v>309805897</v>
      </c>
      <c r="G106" s="53">
        <v>1012045</v>
      </c>
      <c r="H106" s="50">
        <v>44948</v>
      </c>
      <c r="I106" s="51">
        <v>1650000</v>
      </c>
      <c r="J106" s="47" t="s">
        <v>44</v>
      </c>
      <c r="K106" s="51">
        <v>1650000</v>
      </c>
      <c r="L106" s="52">
        <v>231210081230889</v>
      </c>
      <c r="M106" s="47" t="s">
        <v>229</v>
      </c>
      <c r="N106" s="47" t="s">
        <v>46</v>
      </c>
      <c r="O106" s="47" t="s">
        <v>234</v>
      </c>
      <c r="P106" s="47" t="s">
        <v>48</v>
      </c>
      <c r="Q106" s="47" t="s">
        <v>49</v>
      </c>
    </row>
    <row r="107" spans="2:17" ht="30" x14ac:dyDescent="0.2">
      <c r="B107" s="46">
        <v>100</v>
      </c>
      <c r="C107" s="47" t="s">
        <v>41</v>
      </c>
      <c r="D107" s="48" t="s">
        <v>42</v>
      </c>
      <c r="E107" s="47" t="s">
        <v>235</v>
      </c>
      <c r="F107" s="49">
        <v>302638453</v>
      </c>
      <c r="G107" s="53">
        <v>156364</v>
      </c>
      <c r="H107" s="50">
        <v>44947</v>
      </c>
      <c r="I107" s="51">
        <v>3200000</v>
      </c>
      <c r="J107" s="47" t="s">
        <v>44</v>
      </c>
      <c r="K107" s="51">
        <v>3200000</v>
      </c>
      <c r="L107" s="52">
        <v>156364</v>
      </c>
      <c r="M107" s="47" t="s">
        <v>236</v>
      </c>
      <c r="N107" s="47" t="s">
        <v>237</v>
      </c>
      <c r="O107" s="47" t="s">
        <v>238</v>
      </c>
      <c r="P107" s="47" t="s">
        <v>48</v>
      </c>
      <c r="Q107" s="47" t="s">
        <v>49</v>
      </c>
    </row>
    <row r="108" spans="2:17" ht="30" x14ac:dyDescent="0.2">
      <c r="B108" s="46">
        <v>101</v>
      </c>
      <c r="C108" s="47" t="s">
        <v>41</v>
      </c>
      <c r="D108" s="48" t="s">
        <v>42</v>
      </c>
      <c r="E108" s="47" t="s">
        <v>239</v>
      </c>
      <c r="F108" s="49">
        <v>302639894</v>
      </c>
      <c r="G108" s="53">
        <v>157249</v>
      </c>
      <c r="H108" s="50">
        <v>44955</v>
      </c>
      <c r="I108" s="51">
        <v>3000000</v>
      </c>
      <c r="J108" s="47" t="s">
        <v>44</v>
      </c>
      <c r="K108" s="51">
        <v>3000000</v>
      </c>
      <c r="L108" s="52">
        <v>157249</v>
      </c>
      <c r="M108" s="47" t="s">
        <v>236</v>
      </c>
      <c r="N108" s="47" t="s">
        <v>237</v>
      </c>
      <c r="O108" s="47" t="s">
        <v>240</v>
      </c>
      <c r="P108" s="47" t="s">
        <v>48</v>
      </c>
      <c r="Q108" s="47" t="s">
        <v>49</v>
      </c>
    </row>
    <row r="109" spans="2:17" ht="30" x14ac:dyDescent="0.2">
      <c r="B109" s="46">
        <v>102</v>
      </c>
      <c r="C109" s="47" t="s">
        <v>41</v>
      </c>
      <c r="D109" s="48" t="s">
        <v>42</v>
      </c>
      <c r="E109" s="47" t="s">
        <v>241</v>
      </c>
      <c r="F109" s="49">
        <v>302382268</v>
      </c>
      <c r="G109" s="53">
        <v>1037236</v>
      </c>
      <c r="H109" s="50">
        <v>44962</v>
      </c>
      <c r="I109" s="51">
        <v>70800000</v>
      </c>
      <c r="J109" s="47" t="s">
        <v>44</v>
      </c>
      <c r="K109" s="51">
        <v>70800000</v>
      </c>
      <c r="L109" s="52">
        <v>231210081260453</v>
      </c>
      <c r="M109" s="47" t="s">
        <v>155</v>
      </c>
      <c r="N109" s="47" t="s">
        <v>46</v>
      </c>
      <c r="O109" s="47" t="s">
        <v>242</v>
      </c>
      <c r="P109" s="47" t="s">
        <v>48</v>
      </c>
      <c r="Q109" s="47" t="s">
        <v>49</v>
      </c>
    </row>
    <row r="110" spans="2:17" ht="30" x14ac:dyDescent="0.2">
      <c r="B110" s="46">
        <v>103</v>
      </c>
      <c r="C110" s="47" t="s">
        <v>41</v>
      </c>
      <c r="D110" s="48" t="s">
        <v>42</v>
      </c>
      <c r="E110" s="47" t="s">
        <v>243</v>
      </c>
      <c r="F110" s="49">
        <v>308243919</v>
      </c>
      <c r="G110" s="53">
        <v>1037283</v>
      </c>
      <c r="H110" s="50">
        <v>44962</v>
      </c>
      <c r="I110" s="51">
        <v>6560000</v>
      </c>
      <c r="J110" s="47" t="s">
        <v>44</v>
      </c>
      <c r="K110" s="51">
        <v>6560000</v>
      </c>
      <c r="L110" s="52">
        <v>231210081260513</v>
      </c>
      <c r="M110" s="47" t="s">
        <v>155</v>
      </c>
      <c r="N110" s="47" t="s">
        <v>46</v>
      </c>
      <c r="O110" s="47" t="s">
        <v>244</v>
      </c>
      <c r="P110" s="47" t="s">
        <v>48</v>
      </c>
      <c r="Q110" s="47" t="s">
        <v>49</v>
      </c>
    </row>
    <row r="111" spans="2:17" ht="30" x14ac:dyDescent="0.2">
      <c r="B111" s="46">
        <v>104</v>
      </c>
      <c r="C111" s="47" t="s">
        <v>41</v>
      </c>
      <c r="D111" s="48" t="s">
        <v>42</v>
      </c>
      <c r="E111" s="47" t="s">
        <v>241</v>
      </c>
      <c r="F111" s="49">
        <v>302382268</v>
      </c>
      <c r="G111" s="53">
        <v>1037320</v>
      </c>
      <c r="H111" s="50">
        <v>44962</v>
      </c>
      <c r="I111" s="51">
        <v>20400000</v>
      </c>
      <c r="J111" s="47" t="s">
        <v>44</v>
      </c>
      <c r="K111" s="51">
        <v>20400000</v>
      </c>
      <c r="L111" s="52">
        <v>231210081260555</v>
      </c>
      <c r="M111" s="47" t="s">
        <v>155</v>
      </c>
      <c r="N111" s="47" t="s">
        <v>46</v>
      </c>
      <c r="O111" s="47" t="s">
        <v>242</v>
      </c>
      <c r="P111" s="47" t="s">
        <v>48</v>
      </c>
      <c r="Q111" s="47" t="s">
        <v>49</v>
      </c>
    </row>
    <row r="112" spans="2:17" ht="30" x14ac:dyDescent="0.2">
      <c r="B112" s="46">
        <v>105</v>
      </c>
      <c r="C112" s="47" t="s">
        <v>41</v>
      </c>
      <c r="D112" s="48" t="s">
        <v>42</v>
      </c>
      <c r="E112" s="47" t="s">
        <v>245</v>
      </c>
      <c r="F112" s="49">
        <v>201849503</v>
      </c>
      <c r="G112" s="53">
        <v>1038386</v>
      </c>
      <c r="H112" s="50">
        <v>44963</v>
      </c>
      <c r="I112" s="51">
        <v>2760000</v>
      </c>
      <c r="J112" s="47" t="s">
        <v>44</v>
      </c>
      <c r="K112" s="51">
        <v>2760000</v>
      </c>
      <c r="L112" s="52">
        <v>231210081254130</v>
      </c>
      <c r="M112" s="47" t="s">
        <v>155</v>
      </c>
      <c r="N112" s="47" t="s">
        <v>46</v>
      </c>
      <c r="O112" s="47" t="s">
        <v>246</v>
      </c>
      <c r="P112" s="47" t="s">
        <v>48</v>
      </c>
      <c r="Q112" s="47" t="s">
        <v>49</v>
      </c>
    </row>
    <row r="113" spans="2:17" ht="45" x14ac:dyDescent="0.2">
      <c r="B113" s="46">
        <v>106</v>
      </c>
      <c r="C113" s="47" t="s">
        <v>41</v>
      </c>
      <c r="D113" s="48" t="s">
        <v>42</v>
      </c>
      <c r="E113" s="47" t="s">
        <v>247</v>
      </c>
      <c r="F113" s="49">
        <v>307387233</v>
      </c>
      <c r="G113" s="53">
        <v>1038384</v>
      </c>
      <c r="H113" s="50">
        <v>44963</v>
      </c>
      <c r="I113" s="51">
        <v>2426000</v>
      </c>
      <c r="J113" s="47" t="s">
        <v>44</v>
      </c>
      <c r="K113" s="51">
        <v>2426000</v>
      </c>
      <c r="L113" s="52">
        <v>231210081260523</v>
      </c>
      <c r="M113" s="47" t="s">
        <v>155</v>
      </c>
      <c r="N113" s="47" t="s">
        <v>46</v>
      </c>
      <c r="O113" s="47" t="s">
        <v>248</v>
      </c>
      <c r="P113" s="47" t="s">
        <v>48</v>
      </c>
      <c r="Q113" s="47" t="s">
        <v>49</v>
      </c>
    </row>
    <row r="114" spans="2:17" ht="30" x14ac:dyDescent="0.2">
      <c r="B114" s="46">
        <v>107</v>
      </c>
      <c r="C114" s="47" t="s">
        <v>41</v>
      </c>
      <c r="D114" s="48" t="s">
        <v>42</v>
      </c>
      <c r="E114" s="47" t="s">
        <v>249</v>
      </c>
      <c r="F114" s="49">
        <v>310170314</v>
      </c>
      <c r="G114" s="53">
        <v>1042382</v>
      </c>
      <c r="H114" s="50">
        <v>44965</v>
      </c>
      <c r="I114" s="51">
        <v>870000</v>
      </c>
      <c r="J114" s="47" t="s">
        <v>44</v>
      </c>
      <c r="K114" s="51">
        <v>870000</v>
      </c>
      <c r="L114" s="52">
        <v>231210081265759</v>
      </c>
      <c r="M114" s="47" t="s">
        <v>155</v>
      </c>
      <c r="N114" s="47" t="s">
        <v>46</v>
      </c>
      <c r="O114" s="47" t="s">
        <v>214</v>
      </c>
      <c r="P114" s="47" t="s">
        <v>48</v>
      </c>
      <c r="Q114" s="47" t="s">
        <v>49</v>
      </c>
    </row>
    <row r="115" spans="2:17" ht="30" x14ac:dyDescent="0.2">
      <c r="B115" s="46">
        <v>108</v>
      </c>
      <c r="C115" s="47" t="s">
        <v>41</v>
      </c>
      <c r="D115" s="48" t="s">
        <v>42</v>
      </c>
      <c r="E115" s="47" t="s">
        <v>250</v>
      </c>
      <c r="F115" s="49">
        <v>305743875</v>
      </c>
      <c r="G115" s="53">
        <v>1049054</v>
      </c>
      <c r="H115" s="50">
        <v>44967</v>
      </c>
      <c r="I115" s="51">
        <v>105000</v>
      </c>
      <c r="J115" s="47" t="s">
        <v>44</v>
      </c>
      <c r="K115" s="51">
        <v>105000</v>
      </c>
      <c r="L115" s="52">
        <v>231210081273486</v>
      </c>
      <c r="M115" s="47" t="s">
        <v>155</v>
      </c>
      <c r="N115" s="47" t="s">
        <v>46</v>
      </c>
      <c r="O115" s="47" t="s">
        <v>251</v>
      </c>
      <c r="P115" s="47" t="s">
        <v>48</v>
      </c>
      <c r="Q115" s="47" t="s">
        <v>49</v>
      </c>
    </row>
    <row r="116" spans="2:17" ht="30" x14ac:dyDescent="0.2">
      <c r="B116" s="46">
        <v>109</v>
      </c>
      <c r="C116" s="47" t="s">
        <v>41</v>
      </c>
      <c r="D116" s="48" t="s">
        <v>42</v>
      </c>
      <c r="E116" s="47" t="s">
        <v>193</v>
      </c>
      <c r="F116" s="49">
        <v>308864454</v>
      </c>
      <c r="G116" s="53">
        <v>1055536</v>
      </c>
      <c r="H116" s="50">
        <v>44969</v>
      </c>
      <c r="I116" s="51">
        <v>380000</v>
      </c>
      <c r="J116" s="47" t="s">
        <v>44</v>
      </c>
      <c r="K116" s="51">
        <v>380000</v>
      </c>
      <c r="L116" s="52">
        <v>231210081280933</v>
      </c>
      <c r="M116" s="47" t="s">
        <v>155</v>
      </c>
      <c r="N116" s="47" t="s">
        <v>46</v>
      </c>
      <c r="O116" s="47" t="s">
        <v>252</v>
      </c>
      <c r="P116" s="47" t="s">
        <v>48</v>
      </c>
      <c r="Q116" s="47" t="s">
        <v>49</v>
      </c>
    </row>
    <row r="117" spans="2:17" ht="30" x14ac:dyDescent="0.2">
      <c r="B117" s="46">
        <v>110</v>
      </c>
      <c r="C117" s="47" t="s">
        <v>41</v>
      </c>
      <c r="D117" s="48" t="s">
        <v>42</v>
      </c>
      <c r="E117" s="47" t="s">
        <v>253</v>
      </c>
      <c r="F117" s="49">
        <v>310181561</v>
      </c>
      <c r="G117" s="53">
        <v>1059247</v>
      </c>
      <c r="H117" s="50">
        <v>44972</v>
      </c>
      <c r="I117" s="51">
        <v>116000</v>
      </c>
      <c r="J117" s="47" t="s">
        <v>44</v>
      </c>
      <c r="K117" s="51">
        <v>116000</v>
      </c>
      <c r="L117" s="52">
        <v>231210081284512</v>
      </c>
      <c r="M117" s="47" t="s">
        <v>155</v>
      </c>
      <c r="N117" s="47" t="s">
        <v>46</v>
      </c>
      <c r="O117" s="47" t="s">
        <v>254</v>
      </c>
      <c r="P117" s="47" t="s">
        <v>48</v>
      </c>
      <c r="Q117" s="47" t="s">
        <v>49</v>
      </c>
    </row>
    <row r="118" spans="2:17" ht="30" x14ac:dyDescent="0.2">
      <c r="B118" s="46">
        <v>111</v>
      </c>
      <c r="C118" s="47" t="s">
        <v>41</v>
      </c>
      <c r="D118" s="48" t="s">
        <v>42</v>
      </c>
      <c r="E118" s="47" t="s">
        <v>255</v>
      </c>
      <c r="F118" s="49">
        <v>310047552</v>
      </c>
      <c r="G118" s="53">
        <v>1059312</v>
      </c>
      <c r="H118" s="50">
        <v>44972</v>
      </c>
      <c r="I118" s="51">
        <v>1112000</v>
      </c>
      <c r="J118" s="47" t="s">
        <v>44</v>
      </c>
      <c r="K118" s="51">
        <v>1112000</v>
      </c>
      <c r="L118" s="52">
        <v>231210081284486</v>
      </c>
      <c r="M118" s="47" t="s">
        <v>155</v>
      </c>
      <c r="N118" s="47" t="s">
        <v>46</v>
      </c>
      <c r="O118" s="47" t="s">
        <v>256</v>
      </c>
      <c r="P118" s="47" t="s">
        <v>48</v>
      </c>
      <c r="Q118" s="47" t="s">
        <v>49</v>
      </c>
    </row>
    <row r="119" spans="2:17" ht="30" x14ac:dyDescent="0.2">
      <c r="B119" s="46">
        <v>112</v>
      </c>
      <c r="C119" s="47" t="s">
        <v>41</v>
      </c>
      <c r="D119" s="48" t="s">
        <v>42</v>
      </c>
      <c r="E119" s="47" t="s">
        <v>249</v>
      </c>
      <c r="F119" s="49">
        <v>310170314</v>
      </c>
      <c r="G119" s="53">
        <v>1059340</v>
      </c>
      <c r="H119" s="50">
        <v>44972</v>
      </c>
      <c r="I119" s="51">
        <v>117800</v>
      </c>
      <c r="J119" s="47" t="s">
        <v>44</v>
      </c>
      <c r="K119" s="51">
        <v>117800</v>
      </c>
      <c r="L119" s="52">
        <v>231210081284537</v>
      </c>
      <c r="M119" s="47" t="s">
        <v>155</v>
      </c>
      <c r="N119" s="47" t="s">
        <v>46</v>
      </c>
      <c r="O119" s="47" t="s">
        <v>257</v>
      </c>
      <c r="P119" s="47" t="s">
        <v>48</v>
      </c>
      <c r="Q119" s="47" t="s">
        <v>49</v>
      </c>
    </row>
    <row r="120" spans="2:17" ht="30" x14ac:dyDescent="0.2">
      <c r="B120" s="46">
        <v>113</v>
      </c>
      <c r="C120" s="47" t="s">
        <v>41</v>
      </c>
      <c r="D120" s="48" t="s">
        <v>42</v>
      </c>
      <c r="E120" s="47" t="s">
        <v>258</v>
      </c>
      <c r="F120" s="49">
        <v>309186893</v>
      </c>
      <c r="G120" s="53">
        <v>1059362</v>
      </c>
      <c r="H120" s="50">
        <v>44972</v>
      </c>
      <c r="I120" s="51">
        <v>125000</v>
      </c>
      <c r="J120" s="47" t="s">
        <v>44</v>
      </c>
      <c r="K120" s="51">
        <v>125000</v>
      </c>
      <c r="L120" s="52">
        <v>231210081284573</v>
      </c>
      <c r="M120" s="47" t="s">
        <v>155</v>
      </c>
      <c r="N120" s="47" t="s">
        <v>46</v>
      </c>
      <c r="O120" s="47" t="s">
        <v>259</v>
      </c>
      <c r="P120" s="47" t="s">
        <v>48</v>
      </c>
      <c r="Q120" s="47" t="s">
        <v>49</v>
      </c>
    </row>
    <row r="121" spans="2:17" ht="30" x14ac:dyDescent="0.2">
      <c r="B121" s="46">
        <v>114</v>
      </c>
      <c r="C121" s="47" t="s">
        <v>41</v>
      </c>
      <c r="D121" s="48" t="s">
        <v>42</v>
      </c>
      <c r="E121" s="47" t="s">
        <v>249</v>
      </c>
      <c r="F121" s="49">
        <v>310170314</v>
      </c>
      <c r="G121" s="53">
        <v>1059364</v>
      </c>
      <c r="H121" s="50">
        <v>44972</v>
      </c>
      <c r="I121" s="51">
        <v>689000</v>
      </c>
      <c r="J121" s="47" t="s">
        <v>44</v>
      </c>
      <c r="K121" s="51">
        <v>689000</v>
      </c>
      <c r="L121" s="52">
        <v>231210081284607</v>
      </c>
      <c r="M121" s="47" t="s">
        <v>155</v>
      </c>
      <c r="N121" s="47" t="s">
        <v>46</v>
      </c>
      <c r="O121" s="47" t="s">
        <v>260</v>
      </c>
      <c r="P121" s="47" t="s">
        <v>48</v>
      </c>
      <c r="Q121" s="47" t="s">
        <v>49</v>
      </c>
    </row>
    <row r="122" spans="2:17" ht="30" x14ac:dyDescent="0.2">
      <c r="B122" s="46">
        <v>115</v>
      </c>
      <c r="C122" s="47" t="s">
        <v>41</v>
      </c>
      <c r="D122" s="48" t="s">
        <v>42</v>
      </c>
      <c r="E122" s="47" t="s">
        <v>250</v>
      </c>
      <c r="F122" s="49">
        <v>305743875</v>
      </c>
      <c r="G122" s="53">
        <v>1059374</v>
      </c>
      <c r="H122" s="50">
        <v>44972</v>
      </c>
      <c r="I122" s="51">
        <v>120000</v>
      </c>
      <c r="J122" s="47" t="s">
        <v>44</v>
      </c>
      <c r="K122" s="51">
        <v>120000</v>
      </c>
      <c r="L122" s="52">
        <v>231210081284644</v>
      </c>
      <c r="M122" s="47" t="s">
        <v>155</v>
      </c>
      <c r="N122" s="47" t="s">
        <v>46</v>
      </c>
      <c r="O122" s="47" t="s">
        <v>261</v>
      </c>
      <c r="P122" s="47" t="s">
        <v>48</v>
      </c>
      <c r="Q122" s="47" t="s">
        <v>49</v>
      </c>
    </row>
    <row r="123" spans="2:17" ht="30" x14ac:dyDescent="0.2">
      <c r="B123" s="46">
        <v>116</v>
      </c>
      <c r="C123" s="47" t="s">
        <v>41</v>
      </c>
      <c r="D123" s="48" t="s">
        <v>42</v>
      </c>
      <c r="E123" s="47" t="s">
        <v>258</v>
      </c>
      <c r="F123" s="49">
        <v>309186893</v>
      </c>
      <c r="G123" s="53">
        <v>1059433</v>
      </c>
      <c r="H123" s="50">
        <v>44972</v>
      </c>
      <c r="I123" s="51">
        <v>120000</v>
      </c>
      <c r="J123" s="47" t="s">
        <v>44</v>
      </c>
      <c r="K123" s="51">
        <v>120000</v>
      </c>
      <c r="L123" s="52">
        <v>231210081284667</v>
      </c>
      <c r="M123" s="47" t="s">
        <v>155</v>
      </c>
      <c r="N123" s="47" t="s">
        <v>46</v>
      </c>
      <c r="O123" s="47" t="s">
        <v>261</v>
      </c>
      <c r="P123" s="47" t="s">
        <v>48</v>
      </c>
      <c r="Q123" s="47" t="s">
        <v>49</v>
      </c>
    </row>
    <row r="124" spans="2:17" ht="30" x14ac:dyDescent="0.2">
      <c r="B124" s="46">
        <v>117</v>
      </c>
      <c r="C124" s="47" t="s">
        <v>41</v>
      </c>
      <c r="D124" s="48" t="s">
        <v>42</v>
      </c>
      <c r="E124" s="47" t="s">
        <v>258</v>
      </c>
      <c r="F124" s="49">
        <v>309186893</v>
      </c>
      <c r="G124" s="53">
        <v>1059510</v>
      </c>
      <c r="H124" s="50">
        <v>44972</v>
      </c>
      <c r="I124" s="51">
        <v>1500000</v>
      </c>
      <c r="J124" s="47" t="s">
        <v>44</v>
      </c>
      <c r="K124" s="51">
        <v>1500000</v>
      </c>
      <c r="L124" s="52">
        <v>231210081284724</v>
      </c>
      <c r="M124" s="47" t="s">
        <v>155</v>
      </c>
      <c r="N124" s="47" t="s">
        <v>46</v>
      </c>
      <c r="O124" s="47" t="s">
        <v>262</v>
      </c>
      <c r="P124" s="47" t="s">
        <v>48</v>
      </c>
      <c r="Q124" s="47" t="s">
        <v>49</v>
      </c>
    </row>
    <row r="125" spans="2:17" ht="75" x14ac:dyDescent="0.2">
      <c r="B125" s="46">
        <v>118</v>
      </c>
      <c r="C125" s="47" t="s">
        <v>41</v>
      </c>
      <c r="D125" s="48" t="s">
        <v>42</v>
      </c>
      <c r="E125" s="47" t="s">
        <v>263</v>
      </c>
      <c r="F125" s="49">
        <v>201203175</v>
      </c>
      <c r="G125" s="53">
        <v>1060567</v>
      </c>
      <c r="H125" s="50">
        <v>44973</v>
      </c>
      <c r="I125" s="51">
        <v>465000</v>
      </c>
      <c r="J125" s="47" t="s">
        <v>44</v>
      </c>
      <c r="K125" s="51">
        <v>465000</v>
      </c>
      <c r="L125" s="52">
        <v>231210081284006</v>
      </c>
      <c r="M125" s="47" t="s">
        <v>155</v>
      </c>
      <c r="N125" s="47" t="s">
        <v>46</v>
      </c>
      <c r="O125" s="47" t="s">
        <v>246</v>
      </c>
      <c r="P125" s="47" t="s">
        <v>48</v>
      </c>
      <c r="Q125" s="47" t="s">
        <v>49</v>
      </c>
    </row>
    <row r="126" spans="2:17" ht="30" x14ac:dyDescent="0.2">
      <c r="B126" s="46">
        <v>119</v>
      </c>
      <c r="C126" s="47" t="s">
        <v>41</v>
      </c>
      <c r="D126" s="48" t="s">
        <v>42</v>
      </c>
      <c r="E126" s="47" t="s">
        <v>264</v>
      </c>
      <c r="F126" s="49">
        <v>31511561460012</v>
      </c>
      <c r="G126" s="53">
        <v>1062749</v>
      </c>
      <c r="H126" s="50">
        <v>44973</v>
      </c>
      <c r="I126" s="51">
        <v>77184001.599999994</v>
      </c>
      <c r="J126" s="47" t="s">
        <v>44</v>
      </c>
      <c r="K126" s="51">
        <v>77184001.599999994</v>
      </c>
      <c r="L126" s="52">
        <v>231210081288430</v>
      </c>
      <c r="M126" s="47" t="s">
        <v>155</v>
      </c>
      <c r="N126" s="47" t="s">
        <v>46</v>
      </c>
      <c r="O126" s="47" t="s">
        <v>265</v>
      </c>
      <c r="P126" s="47" t="s">
        <v>48</v>
      </c>
      <c r="Q126" s="47" t="s">
        <v>49</v>
      </c>
    </row>
    <row r="127" spans="2:17" ht="30" x14ac:dyDescent="0.2">
      <c r="B127" s="46">
        <v>120</v>
      </c>
      <c r="C127" s="47" t="s">
        <v>41</v>
      </c>
      <c r="D127" s="48" t="s">
        <v>42</v>
      </c>
      <c r="E127" s="47" t="s">
        <v>264</v>
      </c>
      <c r="F127" s="49">
        <v>31511561460012</v>
      </c>
      <c r="G127" s="53">
        <v>1062724</v>
      </c>
      <c r="H127" s="50">
        <v>44973</v>
      </c>
      <c r="I127" s="51">
        <v>200320004</v>
      </c>
      <c r="J127" s="47" t="s">
        <v>44</v>
      </c>
      <c r="K127" s="51">
        <v>200320004</v>
      </c>
      <c r="L127" s="52">
        <v>231210081288441</v>
      </c>
      <c r="M127" s="47" t="s">
        <v>155</v>
      </c>
      <c r="N127" s="47" t="s">
        <v>46</v>
      </c>
      <c r="O127" s="47" t="s">
        <v>265</v>
      </c>
      <c r="P127" s="47" t="s">
        <v>48</v>
      </c>
      <c r="Q127" s="47" t="s">
        <v>49</v>
      </c>
    </row>
    <row r="128" spans="2:17" ht="30" x14ac:dyDescent="0.2">
      <c r="B128" s="46">
        <v>121</v>
      </c>
      <c r="C128" s="47" t="s">
        <v>41</v>
      </c>
      <c r="D128" s="48" t="s">
        <v>42</v>
      </c>
      <c r="E128" s="47" t="s">
        <v>266</v>
      </c>
      <c r="F128" s="49">
        <v>548204171</v>
      </c>
      <c r="G128" s="53">
        <v>1062963</v>
      </c>
      <c r="H128" s="50">
        <v>44973</v>
      </c>
      <c r="I128" s="51">
        <v>7297800</v>
      </c>
      <c r="J128" s="47" t="s">
        <v>44</v>
      </c>
      <c r="K128" s="51">
        <v>7297800</v>
      </c>
      <c r="L128" s="52">
        <v>231210081288740</v>
      </c>
      <c r="M128" s="47" t="s">
        <v>155</v>
      </c>
      <c r="N128" s="47" t="s">
        <v>46</v>
      </c>
      <c r="O128" s="47" t="s">
        <v>267</v>
      </c>
      <c r="P128" s="47" t="s">
        <v>48</v>
      </c>
      <c r="Q128" s="47" t="s">
        <v>49</v>
      </c>
    </row>
    <row r="129" spans="2:17" ht="30" x14ac:dyDescent="0.2">
      <c r="B129" s="46">
        <v>122</v>
      </c>
      <c r="C129" s="47" t="s">
        <v>41</v>
      </c>
      <c r="D129" s="48" t="s">
        <v>42</v>
      </c>
      <c r="E129" s="47" t="s">
        <v>268</v>
      </c>
      <c r="F129" s="49">
        <v>307628501</v>
      </c>
      <c r="G129" s="53">
        <v>1066508</v>
      </c>
      <c r="H129" s="50">
        <v>44974</v>
      </c>
      <c r="I129" s="51">
        <v>27000000</v>
      </c>
      <c r="J129" s="47" t="s">
        <v>44</v>
      </c>
      <c r="K129" s="51">
        <v>27000000</v>
      </c>
      <c r="L129" s="52">
        <v>231210081286645</v>
      </c>
      <c r="M129" s="47" t="s">
        <v>155</v>
      </c>
      <c r="N129" s="47" t="s">
        <v>46</v>
      </c>
      <c r="O129" s="47" t="s">
        <v>111</v>
      </c>
      <c r="P129" s="47" t="s">
        <v>48</v>
      </c>
      <c r="Q129" s="47" t="s">
        <v>49</v>
      </c>
    </row>
    <row r="130" spans="2:17" ht="30" x14ac:dyDescent="0.2">
      <c r="B130" s="46">
        <v>123</v>
      </c>
      <c r="C130" s="47" t="s">
        <v>41</v>
      </c>
      <c r="D130" s="48" t="s">
        <v>42</v>
      </c>
      <c r="E130" s="47" t="s">
        <v>269</v>
      </c>
      <c r="F130" s="49">
        <v>301596183</v>
      </c>
      <c r="G130" s="53">
        <v>1072653</v>
      </c>
      <c r="H130" s="50">
        <v>44976</v>
      </c>
      <c r="I130" s="51">
        <v>2398000</v>
      </c>
      <c r="J130" s="47" t="s">
        <v>44</v>
      </c>
      <c r="K130" s="51">
        <v>2398000</v>
      </c>
      <c r="L130" s="52">
        <v>231210081297747</v>
      </c>
      <c r="M130" s="47" t="s">
        <v>155</v>
      </c>
      <c r="N130" s="47" t="s">
        <v>46</v>
      </c>
      <c r="O130" s="47" t="s">
        <v>195</v>
      </c>
      <c r="P130" s="47" t="s">
        <v>48</v>
      </c>
      <c r="Q130" s="47" t="s">
        <v>49</v>
      </c>
    </row>
    <row r="131" spans="2:17" ht="30" x14ac:dyDescent="0.2">
      <c r="B131" s="46">
        <v>124</v>
      </c>
      <c r="C131" s="47" t="s">
        <v>41</v>
      </c>
      <c r="D131" s="48" t="s">
        <v>42</v>
      </c>
      <c r="E131" s="47" t="s">
        <v>270</v>
      </c>
      <c r="F131" s="49">
        <v>304874476</v>
      </c>
      <c r="G131" s="53">
        <v>1072679</v>
      </c>
      <c r="H131" s="50">
        <v>44976</v>
      </c>
      <c r="I131" s="51">
        <v>1560000</v>
      </c>
      <c r="J131" s="47" t="s">
        <v>44</v>
      </c>
      <c r="K131" s="51">
        <v>1560000</v>
      </c>
      <c r="L131" s="52">
        <v>231210081297777</v>
      </c>
      <c r="M131" s="47" t="s">
        <v>155</v>
      </c>
      <c r="N131" s="47" t="s">
        <v>46</v>
      </c>
      <c r="O131" s="47" t="s">
        <v>271</v>
      </c>
      <c r="P131" s="47" t="s">
        <v>48</v>
      </c>
      <c r="Q131" s="47" t="s">
        <v>49</v>
      </c>
    </row>
    <row r="132" spans="2:17" ht="30" x14ac:dyDescent="0.2">
      <c r="B132" s="46">
        <v>125</v>
      </c>
      <c r="C132" s="47" t="s">
        <v>41</v>
      </c>
      <c r="D132" s="48" t="s">
        <v>42</v>
      </c>
      <c r="E132" s="47" t="s">
        <v>269</v>
      </c>
      <c r="F132" s="49">
        <v>301596183</v>
      </c>
      <c r="G132" s="53">
        <v>1072680</v>
      </c>
      <c r="H132" s="50">
        <v>44976</v>
      </c>
      <c r="I132" s="51">
        <v>7192000</v>
      </c>
      <c r="J132" s="47" t="s">
        <v>44</v>
      </c>
      <c r="K132" s="51">
        <v>7192000</v>
      </c>
      <c r="L132" s="52">
        <v>231210081297791</v>
      </c>
      <c r="M132" s="47" t="s">
        <v>155</v>
      </c>
      <c r="N132" s="47" t="s">
        <v>46</v>
      </c>
      <c r="O132" s="47" t="s">
        <v>195</v>
      </c>
      <c r="P132" s="47" t="s">
        <v>48</v>
      </c>
      <c r="Q132" s="47" t="s">
        <v>49</v>
      </c>
    </row>
    <row r="133" spans="2:17" ht="30" x14ac:dyDescent="0.2">
      <c r="B133" s="46">
        <v>126</v>
      </c>
      <c r="C133" s="47" t="s">
        <v>41</v>
      </c>
      <c r="D133" s="48" t="s">
        <v>42</v>
      </c>
      <c r="E133" s="47" t="s">
        <v>269</v>
      </c>
      <c r="F133" s="49">
        <v>301596183</v>
      </c>
      <c r="G133" s="53">
        <v>1072686</v>
      </c>
      <c r="H133" s="50">
        <v>44976</v>
      </c>
      <c r="I133" s="51">
        <v>2760000</v>
      </c>
      <c r="J133" s="47" t="s">
        <v>44</v>
      </c>
      <c r="K133" s="51">
        <v>2760000</v>
      </c>
      <c r="L133" s="52">
        <v>231210081297762</v>
      </c>
      <c r="M133" s="47" t="s">
        <v>155</v>
      </c>
      <c r="N133" s="47" t="s">
        <v>46</v>
      </c>
      <c r="O133" s="47" t="s">
        <v>195</v>
      </c>
      <c r="P133" s="47" t="s">
        <v>48</v>
      </c>
      <c r="Q133" s="47" t="s">
        <v>49</v>
      </c>
    </row>
    <row r="134" spans="2:17" ht="30" x14ac:dyDescent="0.2">
      <c r="B134" s="46">
        <v>127</v>
      </c>
      <c r="C134" s="47" t="s">
        <v>41</v>
      </c>
      <c r="D134" s="48" t="s">
        <v>42</v>
      </c>
      <c r="E134" s="47" t="s">
        <v>272</v>
      </c>
      <c r="F134" s="49">
        <v>309769579</v>
      </c>
      <c r="G134" s="53">
        <v>1072725</v>
      </c>
      <c r="H134" s="50">
        <v>44976</v>
      </c>
      <c r="I134" s="51">
        <v>1350000</v>
      </c>
      <c r="J134" s="47" t="s">
        <v>44</v>
      </c>
      <c r="K134" s="51">
        <v>1350000</v>
      </c>
      <c r="L134" s="52">
        <v>231210081297836</v>
      </c>
      <c r="M134" s="47" t="s">
        <v>155</v>
      </c>
      <c r="N134" s="47" t="s">
        <v>46</v>
      </c>
      <c r="O134" s="47" t="s">
        <v>195</v>
      </c>
      <c r="P134" s="47" t="s">
        <v>48</v>
      </c>
      <c r="Q134" s="47" t="s">
        <v>49</v>
      </c>
    </row>
    <row r="135" spans="2:17" ht="30" x14ac:dyDescent="0.2">
      <c r="B135" s="46">
        <v>128</v>
      </c>
      <c r="C135" s="47" t="s">
        <v>41</v>
      </c>
      <c r="D135" s="48" t="s">
        <v>42</v>
      </c>
      <c r="E135" s="47" t="s">
        <v>270</v>
      </c>
      <c r="F135" s="49">
        <v>304874476</v>
      </c>
      <c r="G135" s="53">
        <v>1072754</v>
      </c>
      <c r="H135" s="50">
        <v>44976</v>
      </c>
      <c r="I135" s="51">
        <v>696000</v>
      </c>
      <c r="J135" s="47" t="s">
        <v>44</v>
      </c>
      <c r="K135" s="51">
        <v>696000</v>
      </c>
      <c r="L135" s="52">
        <v>231210081297814</v>
      </c>
      <c r="M135" s="47" t="s">
        <v>155</v>
      </c>
      <c r="N135" s="47" t="s">
        <v>46</v>
      </c>
      <c r="O135" s="47" t="s">
        <v>271</v>
      </c>
      <c r="P135" s="47" t="s">
        <v>48</v>
      </c>
      <c r="Q135" s="47" t="s">
        <v>49</v>
      </c>
    </row>
    <row r="136" spans="2:17" ht="30" x14ac:dyDescent="0.2">
      <c r="B136" s="46">
        <v>129</v>
      </c>
      <c r="C136" s="47" t="s">
        <v>41</v>
      </c>
      <c r="D136" s="48" t="s">
        <v>42</v>
      </c>
      <c r="E136" s="47" t="s">
        <v>273</v>
      </c>
      <c r="F136" s="49">
        <v>309174164</v>
      </c>
      <c r="G136" s="53">
        <v>1072760</v>
      </c>
      <c r="H136" s="50">
        <v>44976</v>
      </c>
      <c r="I136" s="51">
        <v>6935000</v>
      </c>
      <c r="J136" s="47" t="s">
        <v>44</v>
      </c>
      <c r="K136" s="51">
        <v>6935000</v>
      </c>
      <c r="L136" s="52">
        <v>231210081297801</v>
      </c>
      <c r="M136" s="47" t="s">
        <v>155</v>
      </c>
      <c r="N136" s="47" t="s">
        <v>46</v>
      </c>
      <c r="O136" s="47" t="s">
        <v>195</v>
      </c>
      <c r="P136" s="47" t="s">
        <v>48</v>
      </c>
      <c r="Q136" s="47" t="s">
        <v>49</v>
      </c>
    </row>
    <row r="137" spans="2:17" ht="30" x14ac:dyDescent="0.2">
      <c r="B137" s="46">
        <v>130</v>
      </c>
      <c r="C137" s="47" t="s">
        <v>41</v>
      </c>
      <c r="D137" s="48" t="s">
        <v>42</v>
      </c>
      <c r="E137" s="47" t="s">
        <v>269</v>
      </c>
      <c r="F137" s="49">
        <v>301596183</v>
      </c>
      <c r="G137" s="53">
        <v>1072762</v>
      </c>
      <c r="H137" s="50">
        <v>44976</v>
      </c>
      <c r="I137" s="51">
        <v>2064000</v>
      </c>
      <c r="J137" s="47" t="s">
        <v>44</v>
      </c>
      <c r="K137" s="51">
        <v>2064000</v>
      </c>
      <c r="L137" s="52">
        <v>231210081297857</v>
      </c>
      <c r="M137" s="47" t="s">
        <v>155</v>
      </c>
      <c r="N137" s="47" t="s">
        <v>46</v>
      </c>
      <c r="O137" s="47" t="s">
        <v>195</v>
      </c>
      <c r="P137" s="47" t="s">
        <v>48</v>
      </c>
      <c r="Q137" s="47" t="s">
        <v>49</v>
      </c>
    </row>
    <row r="138" spans="2:17" ht="30" x14ac:dyDescent="0.2">
      <c r="B138" s="46">
        <v>131</v>
      </c>
      <c r="C138" s="47" t="s">
        <v>41</v>
      </c>
      <c r="D138" s="48" t="s">
        <v>42</v>
      </c>
      <c r="E138" s="47" t="s">
        <v>270</v>
      </c>
      <c r="F138" s="49">
        <v>304874476</v>
      </c>
      <c r="G138" s="53">
        <v>1072766</v>
      </c>
      <c r="H138" s="50">
        <v>44976</v>
      </c>
      <c r="I138" s="51">
        <v>1824000</v>
      </c>
      <c r="J138" s="47" t="s">
        <v>44</v>
      </c>
      <c r="K138" s="51">
        <v>1824000</v>
      </c>
      <c r="L138" s="52">
        <v>231210081297847</v>
      </c>
      <c r="M138" s="47" t="s">
        <v>155</v>
      </c>
      <c r="N138" s="47" t="s">
        <v>46</v>
      </c>
      <c r="O138" s="47" t="s">
        <v>271</v>
      </c>
      <c r="P138" s="47" t="s">
        <v>48</v>
      </c>
      <c r="Q138" s="47" t="s">
        <v>49</v>
      </c>
    </row>
    <row r="139" spans="2:17" ht="30" x14ac:dyDescent="0.2">
      <c r="B139" s="46">
        <v>132</v>
      </c>
      <c r="C139" s="47" t="s">
        <v>41</v>
      </c>
      <c r="D139" s="48" t="s">
        <v>42</v>
      </c>
      <c r="E139" s="47" t="s">
        <v>274</v>
      </c>
      <c r="F139" s="49">
        <v>201961817</v>
      </c>
      <c r="G139" s="53">
        <v>1076079</v>
      </c>
      <c r="H139" s="50">
        <v>44977</v>
      </c>
      <c r="I139" s="51">
        <v>10000000</v>
      </c>
      <c r="J139" s="47" t="s">
        <v>44</v>
      </c>
      <c r="K139" s="51">
        <v>10000000</v>
      </c>
      <c r="L139" s="52">
        <v>231210081290685</v>
      </c>
      <c r="M139" s="47" t="s">
        <v>155</v>
      </c>
      <c r="N139" s="47" t="s">
        <v>46</v>
      </c>
      <c r="O139" s="47" t="s">
        <v>275</v>
      </c>
      <c r="P139" s="47" t="s">
        <v>48</v>
      </c>
      <c r="Q139" s="47" t="s">
        <v>49</v>
      </c>
    </row>
    <row r="140" spans="2:17" ht="30" x14ac:dyDescent="0.2">
      <c r="B140" s="46">
        <v>133</v>
      </c>
      <c r="C140" s="47" t="s">
        <v>41</v>
      </c>
      <c r="D140" s="48" t="s">
        <v>42</v>
      </c>
      <c r="E140" s="47" t="s">
        <v>276</v>
      </c>
      <c r="F140" s="49">
        <v>306089114</v>
      </c>
      <c r="G140" s="53">
        <v>1081791</v>
      </c>
      <c r="H140" s="50">
        <v>44980</v>
      </c>
      <c r="I140" s="51">
        <v>2000000</v>
      </c>
      <c r="J140" s="47" t="s">
        <v>44</v>
      </c>
      <c r="K140" s="51">
        <v>2000000</v>
      </c>
      <c r="L140" s="52">
        <v>231210081306024</v>
      </c>
      <c r="M140" s="47" t="s">
        <v>155</v>
      </c>
      <c r="N140" s="47" t="s">
        <v>46</v>
      </c>
      <c r="O140" s="47" t="s">
        <v>277</v>
      </c>
      <c r="P140" s="47" t="s">
        <v>48</v>
      </c>
      <c r="Q140" s="47" t="s">
        <v>49</v>
      </c>
    </row>
    <row r="141" spans="2:17" ht="30" x14ac:dyDescent="0.2">
      <c r="B141" s="46">
        <v>134</v>
      </c>
      <c r="C141" s="47" t="s">
        <v>41</v>
      </c>
      <c r="D141" s="48" t="s">
        <v>42</v>
      </c>
      <c r="E141" s="47" t="s">
        <v>193</v>
      </c>
      <c r="F141" s="49">
        <v>308864454</v>
      </c>
      <c r="G141" s="53">
        <v>1083112</v>
      </c>
      <c r="H141" s="50">
        <v>44980</v>
      </c>
      <c r="I141" s="51">
        <v>7550000</v>
      </c>
      <c r="J141" s="47" t="s">
        <v>44</v>
      </c>
      <c r="K141" s="51">
        <v>7550000</v>
      </c>
      <c r="L141" s="52">
        <v>231210081307589</v>
      </c>
      <c r="M141" s="47" t="s">
        <v>155</v>
      </c>
      <c r="N141" s="47" t="s">
        <v>46</v>
      </c>
      <c r="O141" s="47" t="s">
        <v>278</v>
      </c>
      <c r="P141" s="47" t="s">
        <v>48</v>
      </c>
      <c r="Q141" s="47" t="s">
        <v>49</v>
      </c>
    </row>
    <row r="142" spans="2:17" ht="30" x14ac:dyDescent="0.2">
      <c r="B142" s="46">
        <v>135</v>
      </c>
      <c r="C142" s="47" t="s">
        <v>41</v>
      </c>
      <c r="D142" s="48" t="s">
        <v>42</v>
      </c>
      <c r="E142" s="47" t="s">
        <v>279</v>
      </c>
      <c r="F142" s="49">
        <v>309697542</v>
      </c>
      <c r="G142" s="53">
        <v>1087427</v>
      </c>
      <c r="H142" s="50">
        <v>44982</v>
      </c>
      <c r="I142" s="51">
        <v>2248000</v>
      </c>
      <c r="J142" s="47" t="s">
        <v>44</v>
      </c>
      <c r="K142" s="51">
        <v>2248000</v>
      </c>
      <c r="L142" s="52">
        <v>231210081312542</v>
      </c>
      <c r="M142" s="47" t="s">
        <v>155</v>
      </c>
      <c r="N142" s="47" t="s">
        <v>46</v>
      </c>
      <c r="O142" s="47" t="s">
        <v>280</v>
      </c>
      <c r="P142" s="47" t="s">
        <v>48</v>
      </c>
      <c r="Q142" s="47" t="s">
        <v>49</v>
      </c>
    </row>
    <row r="143" spans="2:17" ht="30" x14ac:dyDescent="0.2">
      <c r="B143" s="46">
        <v>136</v>
      </c>
      <c r="C143" s="47" t="s">
        <v>41</v>
      </c>
      <c r="D143" s="48" t="s">
        <v>42</v>
      </c>
      <c r="E143" s="47" t="s">
        <v>193</v>
      </c>
      <c r="F143" s="49">
        <v>308864454</v>
      </c>
      <c r="G143" s="53">
        <v>1088273</v>
      </c>
      <c r="H143" s="50">
        <v>44982</v>
      </c>
      <c r="I143" s="51">
        <v>290000</v>
      </c>
      <c r="J143" s="47" t="s">
        <v>44</v>
      </c>
      <c r="K143" s="51">
        <v>290000</v>
      </c>
      <c r="L143" s="52">
        <v>231210081313698</v>
      </c>
      <c r="M143" s="47" t="s">
        <v>155</v>
      </c>
      <c r="N143" s="47" t="s">
        <v>46</v>
      </c>
      <c r="O143" s="47" t="s">
        <v>281</v>
      </c>
      <c r="P143" s="47" t="s">
        <v>48</v>
      </c>
      <c r="Q143" s="47" t="s">
        <v>49</v>
      </c>
    </row>
    <row r="144" spans="2:17" ht="30" x14ac:dyDescent="0.2">
      <c r="B144" s="46">
        <v>137</v>
      </c>
      <c r="C144" s="47" t="s">
        <v>41</v>
      </c>
      <c r="D144" s="48" t="s">
        <v>42</v>
      </c>
      <c r="E144" s="47" t="s">
        <v>193</v>
      </c>
      <c r="F144" s="49">
        <v>308864454</v>
      </c>
      <c r="G144" s="53">
        <v>1088285</v>
      </c>
      <c r="H144" s="50">
        <v>44982</v>
      </c>
      <c r="I144" s="51">
        <v>490000</v>
      </c>
      <c r="J144" s="47" t="s">
        <v>44</v>
      </c>
      <c r="K144" s="51">
        <v>490000</v>
      </c>
      <c r="L144" s="52">
        <v>231210081313703</v>
      </c>
      <c r="M144" s="47" t="s">
        <v>155</v>
      </c>
      <c r="N144" s="47" t="s">
        <v>46</v>
      </c>
      <c r="O144" s="47" t="s">
        <v>282</v>
      </c>
      <c r="P144" s="47" t="s">
        <v>48</v>
      </c>
      <c r="Q144" s="47" t="s">
        <v>49</v>
      </c>
    </row>
    <row r="145" spans="2:17" ht="30" x14ac:dyDescent="0.2">
      <c r="B145" s="46">
        <v>138</v>
      </c>
      <c r="C145" s="47" t="s">
        <v>41</v>
      </c>
      <c r="D145" s="48" t="s">
        <v>42</v>
      </c>
      <c r="E145" s="47" t="s">
        <v>269</v>
      </c>
      <c r="F145" s="49">
        <v>301596183</v>
      </c>
      <c r="G145" s="53">
        <v>1088296</v>
      </c>
      <c r="H145" s="50">
        <v>44982</v>
      </c>
      <c r="I145" s="51">
        <v>1488000</v>
      </c>
      <c r="J145" s="47" t="s">
        <v>44</v>
      </c>
      <c r="K145" s="51">
        <v>1488000</v>
      </c>
      <c r="L145" s="52">
        <v>231210081313700</v>
      </c>
      <c r="M145" s="47" t="s">
        <v>155</v>
      </c>
      <c r="N145" s="47" t="s">
        <v>46</v>
      </c>
      <c r="O145" s="47" t="s">
        <v>283</v>
      </c>
      <c r="P145" s="47" t="s">
        <v>48</v>
      </c>
      <c r="Q145" s="47" t="s">
        <v>49</v>
      </c>
    </row>
    <row r="146" spans="2:17" ht="30" x14ac:dyDescent="0.2">
      <c r="B146" s="46">
        <v>139</v>
      </c>
      <c r="C146" s="47" t="s">
        <v>41</v>
      </c>
      <c r="D146" s="48" t="s">
        <v>42</v>
      </c>
      <c r="E146" s="47" t="s">
        <v>284</v>
      </c>
      <c r="F146" s="49">
        <v>306064525</v>
      </c>
      <c r="G146" s="53">
        <v>1088348</v>
      </c>
      <c r="H146" s="50">
        <v>44982</v>
      </c>
      <c r="I146" s="51">
        <v>5995000</v>
      </c>
      <c r="J146" s="47" t="s">
        <v>44</v>
      </c>
      <c r="K146" s="51">
        <v>5995000</v>
      </c>
      <c r="L146" s="52">
        <v>231210081313804</v>
      </c>
      <c r="M146" s="47" t="s">
        <v>155</v>
      </c>
      <c r="N146" s="47" t="s">
        <v>46</v>
      </c>
      <c r="O146" s="47" t="s">
        <v>285</v>
      </c>
      <c r="P146" s="47" t="s">
        <v>48</v>
      </c>
      <c r="Q146" s="47" t="s">
        <v>49</v>
      </c>
    </row>
    <row r="147" spans="2:17" ht="30" x14ac:dyDescent="0.2">
      <c r="B147" s="46">
        <v>140</v>
      </c>
      <c r="C147" s="47" t="s">
        <v>41</v>
      </c>
      <c r="D147" s="48" t="s">
        <v>42</v>
      </c>
      <c r="E147" s="47" t="s">
        <v>193</v>
      </c>
      <c r="F147" s="49">
        <v>308864454</v>
      </c>
      <c r="G147" s="53">
        <v>1090515</v>
      </c>
      <c r="H147" s="50">
        <v>44983</v>
      </c>
      <c r="I147" s="51">
        <v>260000</v>
      </c>
      <c r="J147" s="47" t="s">
        <v>44</v>
      </c>
      <c r="K147" s="51">
        <v>260000</v>
      </c>
      <c r="L147" s="52">
        <v>231210081316367</v>
      </c>
      <c r="M147" s="47" t="s">
        <v>155</v>
      </c>
      <c r="N147" s="47" t="s">
        <v>46</v>
      </c>
      <c r="O147" s="47" t="s">
        <v>286</v>
      </c>
      <c r="P147" s="47" t="s">
        <v>48</v>
      </c>
      <c r="Q147" s="47" t="s">
        <v>49</v>
      </c>
    </row>
    <row r="148" spans="2:17" ht="30" x14ac:dyDescent="0.2">
      <c r="B148" s="46">
        <v>141</v>
      </c>
      <c r="C148" s="47" t="s">
        <v>41</v>
      </c>
      <c r="D148" s="48" t="s">
        <v>42</v>
      </c>
      <c r="E148" s="47" t="s">
        <v>287</v>
      </c>
      <c r="F148" s="49">
        <v>305559185</v>
      </c>
      <c r="G148" s="53">
        <v>1090527</v>
      </c>
      <c r="H148" s="50">
        <v>44983</v>
      </c>
      <c r="I148" s="51">
        <v>2160000</v>
      </c>
      <c r="J148" s="47" t="s">
        <v>44</v>
      </c>
      <c r="K148" s="51">
        <v>2160000</v>
      </c>
      <c r="L148" s="52">
        <v>231210081316396</v>
      </c>
      <c r="M148" s="47" t="s">
        <v>155</v>
      </c>
      <c r="N148" s="47" t="s">
        <v>46</v>
      </c>
      <c r="O148" s="47" t="s">
        <v>288</v>
      </c>
      <c r="P148" s="47" t="s">
        <v>48</v>
      </c>
      <c r="Q148" s="47" t="s">
        <v>49</v>
      </c>
    </row>
    <row r="149" spans="2:17" ht="30" x14ac:dyDescent="0.2">
      <c r="B149" s="46">
        <v>142</v>
      </c>
      <c r="C149" s="47" t="s">
        <v>41</v>
      </c>
      <c r="D149" s="48" t="s">
        <v>42</v>
      </c>
      <c r="E149" s="47" t="s">
        <v>255</v>
      </c>
      <c r="F149" s="49">
        <v>310047552</v>
      </c>
      <c r="G149" s="53">
        <v>1091999</v>
      </c>
      <c r="H149" s="50">
        <v>44983</v>
      </c>
      <c r="I149" s="51">
        <v>387000</v>
      </c>
      <c r="J149" s="47" t="s">
        <v>44</v>
      </c>
      <c r="K149" s="51">
        <v>387000</v>
      </c>
      <c r="L149" s="52">
        <v>231210081318248</v>
      </c>
      <c r="M149" s="47" t="s">
        <v>155</v>
      </c>
      <c r="N149" s="47" t="s">
        <v>46</v>
      </c>
      <c r="O149" s="47" t="s">
        <v>289</v>
      </c>
      <c r="P149" s="47" t="s">
        <v>48</v>
      </c>
      <c r="Q149" s="47" t="s">
        <v>49</v>
      </c>
    </row>
    <row r="150" spans="2:17" ht="30" x14ac:dyDescent="0.2">
      <c r="B150" s="46">
        <v>143</v>
      </c>
      <c r="C150" s="47" t="s">
        <v>41</v>
      </c>
      <c r="D150" s="48" t="s">
        <v>42</v>
      </c>
      <c r="E150" s="47" t="s">
        <v>193</v>
      </c>
      <c r="F150" s="49">
        <v>308864454</v>
      </c>
      <c r="G150" s="53">
        <v>1093697</v>
      </c>
      <c r="H150" s="50">
        <v>44984</v>
      </c>
      <c r="I150" s="51">
        <v>190000</v>
      </c>
      <c r="J150" s="47" t="s">
        <v>44</v>
      </c>
      <c r="K150" s="51">
        <v>190000</v>
      </c>
      <c r="L150" s="52">
        <v>231210081313695</v>
      </c>
      <c r="M150" s="47" t="s">
        <v>155</v>
      </c>
      <c r="N150" s="47" t="s">
        <v>46</v>
      </c>
      <c r="O150" s="47" t="s">
        <v>290</v>
      </c>
      <c r="P150" s="47" t="s">
        <v>48</v>
      </c>
      <c r="Q150" s="47" t="s">
        <v>49</v>
      </c>
    </row>
    <row r="151" spans="2:17" ht="75" x14ac:dyDescent="0.2">
      <c r="B151" s="46">
        <v>144</v>
      </c>
      <c r="C151" s="47" t="s">
        <v>41</v>
      </c>
      <c r="D151" s="48" t="s">
        <v>42</v>
      </c>
      <c r="E151" s="47" t="s">
        <v>263</v>
      </c>
      <c r="F151" s="49">
        <v>201203175</v>
      </c>
      <c r="G151" s="53">
        <v>1028370</v>
      </c>
      <c r="H151" s="50">
        <v>44959</v>
      </c>
      <c r="I151" s="51">
        <v>1240000</v>
      </c>
      <c r="J151" s="47" t="s">
        <v>44</v>
      </c>
      <c r="K151" s="51">
        <v>1240000</v>
      </c>
      <c r="L151" s="52">
        <v>231210081249171</v>
      </c>
      <c r="M151" s="47" t="s">
        <v>229</v>
      </c>
      <c r="N151" s="47" t="s">
        <v>46</v>
      </c>
      <c r="O151" s="47" t="s">
        <v>246</v>
      </c>
      <c r="P151" s="47" t="s">
        <v>48</v>
      </c>
      <c r="Q151" s="47" t="s">
        <v>49</v>
      </c>
    </row>
    <row r="152" spans="2:17" ht="30" x14ac:dyDescent="0.2">
      <c r="B152" s="46">
        <v>145</v>
      </c>
      <c r="C152" s="47" t="s">
        <v>41</v>
      </c>
      <c r="D152" s="48" t="s">
        <v>42</v>
      </c>
      <c r="E152" s="47" t="s">
        <v>291</v>
      </c>
      <c r="F152" s="49">
        <v>308468352</v>
      </c>
      <c r="G152" s="53">
        <v>1042368</v>
      </c>
      <c r="H152" s="50">
        <v>44965</v>
      </c>
      <c r="I152" s="51">
        <v>5250000</v>
      </c>
      <c r="J152" s="47" t="s">
        <v>44</v>
      </c>
      <c r="K152" s="51">
        <v>5250000</v>
      </c>
      <c r="L152" s="52">
        <v>231210081265744</v>
      </c>
      <c r="M152" s="47" t="s">
        <v>229</v>
      </c>
      <c r="N152" s="47" t="s">
        <v>46</v>
      </c>
      <c r="O152" s="47" t="s">
        <v>232</v>
      </c>
      <c r="P152" s="47" t="s">
        <v>48</v>
      </c>
      <c r="Q152" s="47" t="s">
        <v>49</v>
      </c>
    </row>
    <row r="153" spans="2:17" ht="30" x14ac:dyDescent="0.2">
      <c r="B153" s="46">
        <v>146</v>
      </c>
      <c r="C153" s="47" t="s">
        <v>41</v>
      </c>
      <c r="D153" s="48" t="s">
        <v>42</v>
      </c>
      <c r="E153" s="47" t="s">
        <v>292</v>
      </c>
      <c r="F153" s="49">
        <v>302959347</v>
      </c>
      <c r="G153" s="53">
        <v>1059003</v>
      </c>
      <c r="H153" s="50">
        <v>44972</v>
      </c>
      <c r="I153" s="51">
        <v>1452000</v>
      </c>
      <c r="J153" s="47" t="s">
        <v>44</v>
      </c>
      <c r="K153" s="51">
        <v>1452000</v>
      </c>
      <c r="L153" s="52">
        <v>231210081284182</v>
      </c>
      <c r="M153" s="47" t="s">
        <v>229</v>
      </c>
      <c r="N153" s="47" t="s">
        <v>46</v>
      </c>
      <c r="O153" s="47" t="s">
        <v>293</v>
      </c>
      <c r="P153" s="47" t="s">
        <v>48</v>
      </c>
      <c r="Q153" s="47" t="s">
        <v>49</v>
      </c>
    </row>
    <row r="154" spans="2:17" ht="30" x14ac:dyDescent="0.2">
      <c r="B154" s="46">
        <v>147</v>
      </c>
      <c r="C154" s="47" t="s">
        <v>41</v>
      </c>
      <c r="D154" s="48" t="s">
        <v>42</v>
      </c>
      <c r="E154" s="47" t="s">
        <v>235</v>
      </c>
      <c r="F154" s="49">
        <v>302638453</v>
      </c>
      <c r="G154" s="53">
        <v>161438</v>
      </c>
      <c r="H154" s="50">
        <v>44982</v>
      </c>
      <c r="I154" s="51">
        <v>3200000</v>
      </c>
      <c r="J154" s="47" t="s">
        <v>44</v>
      </c>
      <c r="K154" s="51">
        <v>3200000</v>
      </c>
      <c r="L154" s="52">
        <v>161438</v>
      </c>
      <c r="M154" s="47" t="s">
        <v>236</v>
      </c>
      <c r="N154" s="47" t="s">
        <v>237</v>
      </c>
      <c r="O154" s="47" t="s">
        <v>238</v>
      </c>
      <c r="P154" s="47" t="s">
        <v>48</v>
      </c>
      <c r="Q154" s="47" t="s">
        <v>49</v>
      </c>
    </row>
    <row r="155" spans="2:17" ht="30" x14ac:dyDescent="0.2">
      <c r="B155" s="46">
        <v>148</v>
      </c>
      <c r="C155" s="47" t="s">
        <v>41</v>
      </c>
      <c r="D155" s="48" t="s">
        <v>42</v>
      </c>
      <c r="E155" s="47" t="s">
        <v>294</v>
      </c>
      <c r="F155" s="49">
        <v>306349913</v>
      </c>
      <c r="G155" s="53">
        <v>1095840</v>
      </c>
      <c r="H155" s="50">
        <v>44986</v>
      </c>
      <c r="I155" s="51">
        <v>980000</v>
      </c>
      <c r="J155" s="47" t="s">
        <v>44</v>
      </c>
      <c r="K155" s="51">
        <v>980000</v>
      </c>
      <c r="L155" s="52">
        <v>231210081321577</v>
      </c>
      <c r="M155" s="47" t="s">
        <v>155</v>
      </c>
      <c r="N155" s="47" t="s">
        <v>46</v>
      </c>
      <c r="O155" s="47" t="s">
        <v>295</v>
      </c>
      <c r="P155" s="47" t="s">
        <v>48</v>
      </c>
      <c r="Q155" s="47" t="s">
        <v>49</v>
      </c>
    </row>
    <row r="156" spans="2:17" ht="30" x14ac:dyDescent="0.2">
      <c r="B156" s="46">
        <v>149</v>
      </c>
      <c r="C156" s="47" t="s">
        <v>41</v>
      </c>
      <c r="D156" s="48" t="s">
        <v>42</v>
      </c>
      <c r="E156" s="47" t="s">
        <v>284</v>
      </c>
      <c r="F156" s="49">
        <v>306064525</v>
      </c>
      <c r="G156" s="53">
        <v>1104953</v>
      </c>
      <c r="H156" s="50">
        <v>44989</v>
      </c>
      <c r="I156" s="51">
        <v>4976000</v>
      </c>
      <c r="J156" s="47" t="s">
        <v>44</v>
      </c>
      <c r="K156" s="51">
        <v>4976000</v>
      </c>
      <c r="L156" s="52">
        <v>231210081331866</v>
      </c>
      <c r="M156" s="47" t="s">
        <v>155</v>
      </c>
      <c r="N156" s="47" t="s">
        <v>46</v>
      </c>
      <c r="O156" s="47" t="s">
        <v>158</v>
      </c>
      <c r="P156" s="47" t="s">
        <v>48</v>
      </c>
      <c r="Q156" s="47" t="s">
        <v>49</v>
      </c>
    </row>
    <row r="157" spans="2:17" ht="30" x14ac:dyDescent="0.2">
      <c r="B157" s="46">
        <v>150</v>
      </c>
      <c r="C157" s="47" t="s">
        <v>41</v>
      </c>
      <c r="D157" s="48" t="s">
        <v>42</v>
      </c>
      <c r="E157" s="47" t="s">
        <v>253</v>
      </c>
      <c r="F157" s="49">
        <v>310181561</v>
      </c>
      <c r="G157" s="53">
        <v>1106024</v>
      </c>
      <c r="H157" s="50">
        <v>44990</v>
      </c>
      <c r="I157" s="51">
        <v>267000</v>
      </c>
      <c r="J157" s="47" t="s">
        <v>44</v>
      </c>
      <c r="K157" s="51">
        <v>267000</v>
      </c>
      <c r="L157" s="52">
        <v>231210081333177</v>
      </c>
      <c r="M157" s="47" t="s">
        <v>155</v>
      </c>
      <c r="N157" s="47" t="s">
        <v>46</v>
      </c>
      <c r="O157" s="47" t="s">
        <v>296</v>
      </c>
      <c r="P157" s="47" t="s">
        <v>48</v>
      </c>
      <c r="Q157" s="47" t="s">
        <v>49</v>
      </c>
    </row>
    <row r="158" spans="2:17" ht="30" x14ac:dyDescent="0.2">
      <c r="B158" s="46">
        <v>151</v>
      </c>
      <c r="C158" s="47" t="s">
        <v>41</v>
      </c>
      <c r="D158" s="48" t="s">
        <v>42</v>
      </c>
      <c r="E158" s="47" t="s">
        <v>253</v>
      </c>
      <c r="F158" s="49">
        <v>310181561</v>
      </c>
      <c r="G158" s="53">
        <v>1106056</v>
      </c>
      <c r="H158" s="50">
        <v>44990</v>
      </c>
      <c r="I158" s="51">
        <v>580000</v>
      </c>
      <c r="J158" s="47" t="s">
        <v>44</v>
      </c>
      <c r="K158" s="51">
        <v>580000</v>
      </c>
      <c r="L158" s="52">
        <v>231210081333157</v>
      </c>
      <c r="M158" s="47" t="s">
        <v>155</v>
      </c>
      <c r="N158" s="47" t="s">
        <v>46</v>
      </c>
      <c r="O158" s="47" t="s">
        <v>203</v>
      </c>
      <c r="P158" s="47" t="s">
        <v>48</v>
      </c>
      <c r="Q158" s="47" t="s">
        <v>49</v>
      </c>
    </row>
    <row r="159" spans="2:17" ht="30" x14ac:dyDescent="0.2">
      <c r="B159" s="46">
        <v>152</v>
      </c>
      <c r="C159" s="47" t="s">
        <v>41</v>
      </c>
      <c r="D159" s="48" t="s">
        <v>42</v>
      </c>
      <c r="E159" s="47" t="s">
        <v>297</v>
      </c>
      <c r="F159" s="49">
        <v>309210903</v>
      </c>
      <c r="G159" s="53">
        <v>1106060</v>
      </c>
      <c r="H159" s="50">
        <v>44990</v>
      </c>
      <c r="I159" s="51">
        <v>450000</v>
      </c>
      <c r="J159" s="47" t="s">
        <v>44</v>
      </c>
      <c r="K159" s="51">
        <v>450000</v>
      </c>
      <c r="L159" s="52">
        <v>231210081333167</v>
      </c>
      <c r="M159" s="47" t="s">
        <v>155</v>
      </c>
      <c r="N159" s="47" t="s">
        <v>46</v>
      </c>
      <c r="O159" s="47" t="s">
        <v>298</v>
      </c>
      <c r="P159" s="47" t="s">
        <v>48</v>
      </c>
      <c r="Q159" s="47" t="s">
        <v>49</v>
      </c>
    </row>
    <row r="160" spans="2:17" ht="30" x14ac:dyDescent="0.2">
      <c r="B160" s="46">
        <v>153</v>
      </c>
      <c r="C160" s="47" t="s">
        <v>41</v>
      </c>
      <c r="D160" s="48" t="s">
        <v>42</v>
      </c>
      <c r="E160" s="47" t="s">
        <v>299</v>
      </c>
      <c r="F160" s="49">
        <v>306947224</v>
      </c>
      <c r="G160" s="53">
        <v>1106082</v>
      </c>
      <c r="H160" s="50">
        <v>44990</v>
      </c>
      <c r="I160" s="51">
        <v>900000</v>
      </c>
      <c r="J160" s="47" t="s">
        <v>44</v>
      </c>
      <c r="K160" s="51">
        <v>900000</v>
      </c>
      <c r="L160" s="52">
        <v>231210081333187</v>
      </c>
      <c r="M160" s="47" t="s">
        <v>155</v>
      </c>
      <c r="N160" s="47" t="s">
        <v>46</v>
      </c>
      <c r="O160" s="47" t="s">
        <v>300</v>
      </c>
      <c r="P160" s="47" t="s">
        <v>48</v>
      </c>
      <c r="Q160" s="47" t="s">
        <v>49</v>
      </c>
    </row>
    <row r="161" spans="2:17" ht="30" x14ac:dyDescent="0.2">
      <c r="B161" s="46">
        <v>154</v>
      </c>
      <c r="C161" s="47" t="s">
        <v>41</v>
      </c>
      <c r="D161" s="48" t="s">
        <v>42</v>
      </c>
      <c r="E161" s="47" t="s">
        <v>301</v>
      </c>
      <c r="F161" s="49">
        <v>309555039</v>
      </c>
      <c r="G161" s="53">
        <v>1106083</v>
      </c>
      <c r="H161" s="50">
        <v>44990</v>
      </c>
      <c r="I161" s="51">
        <v>566664</v>
      </c>
      <c r="J161" s="47" t="s">
        <v>44</v>
      </c>
      <c r="K161" s="51">
        <v>566664</v>
      </c>
      <c r="L161" s="52">
        <v>231210081333193</v>
      </c>
      <c r="M161" s="47" t="s">
        <v>155</v>
      </c>
      <c r="N161" s="47" t="s">
        <v>46</v>
      </c>
      <c r="O161" s="47" t="s">
        <v>302</v>
      </c>
      <c r="P161" s="47" t="s">
        <v>48</v>
      </c>
      <c r="Q161" s="47" t="s">
        <v>49</v>
      </c>
    </row>
    <row r="162" spans="2:17" ht="30" x14ac:dyDescent="0.2">
      <c r="B162" s="46">
        <v>155</v>
      </c>
      <c r="C162" s="47" t="s">
        <v>41</v>
      </c>
      <c r="D162" s="48" t="s">
        <v>42</v>
      </c>
      <c r="E162" s="47" t="s">
        <v>303</v>
      </c>
      <c r="F162" s="49">
        <v>308720284</v>
      </c>
      <c r="G162" s="53">
        <v>1106105</v>
      </c>
      <c r="H162" s="50">
        <v>44990</v>
      </c>
      <c r="I162" s="51">
        <v>800000</v>
      </c>
      <c r="J162" s="47" t="s">
        <v>44</v>
      </c>
      <c r="K162" s="51">
        <v>800000</v>
      </c>
      <c r="L162" s="52">
        <v>231210081333221</v>
      </c>
      <c r="M162" s="47" t="s">
        <v>155</v>
      </c>
      <c r="N162" s="47" t="s">
        <v>46</v>
      </c>
      <c r="O162" s="47" t="s">
        <v>304</v>
      </c>
      <c r="P162" s="47" t="s">
        <v>48</v>
      </c>
      <c r="Q162" s="47" t="s">
        <v>49</v>
      </c>
    </row>
    <row r="163" spans="2:17" ht="30" x14ac:dyDescent="0.2">
      <c r="B163" s="46">
        <v>156</v>
      </c>
      <c r="C163" s="47" t="s">
        <v>41</v>
      </c>
      <c r="D163" s="48" t="s">
        <v>42</v>
      </c>
      <c r="E163" s="47" t="s">
        <v>284</v>
      </c>
      <c r="F163" s="49">
        <v>306064525</v>
      </c>
      <c r="G163" s="53">
        <v>1108888</v>
      </c>
      <c r="H163" s="50">
        <v>44990</v>
      </c>
      <c r="I163" s="51">
        <v>799000</v>
      </c>
      <c r="J163" s="47" t="s">
        <v>44</v>
      </c>
      <c r="K163" s="51">
        <v>799000</v>
      </c>
      <c r="L163" s="52">
        <v>231210081336659</v>
      </c>
      <c r="M163" s="47" t="s">
        <v>155</v>
      </c>
      <c r="N163" s="47" t="s">
        <v>46</v>
      </c>
      <c r="O163" s="47" t="s">
        <v>305</v>
      </c>
      <c r="P163" s="47" t="s">
        <v>48</v>
      </c>
      <c r="Q163" s="47" t="s">
        <v>49</v>
      </c>
    </row>
    <row r="164" spans="2:17" ht="30" x14ac:dyDescent="0.2">
      <c r="B164" s="46">
        <v>157</v>
      </c>
      <c r="C164" s="47" t="s">
        <v>41</v>
      </c>
      <c r="D164" s="48" t="s">
        <v>42</v>
      </c>
      <c r="E164" s="47" t="s">
        <v>193</v>
      </c>
      <c r="F164" s="49">
        <v>308864454</v>
      </c>
      <c r="G164" s="53">
        <v>1109515</v>
      </c>
      <c r="H164" s="50">
        <v>44991</v>
      </c>
      <c r="I164" s="51">
        <v>340000</v>
      </c>
      <c r="J164" s="47" t="s">
        <v>44</v>
      </c>
      <c r="K164" s="51">
        <v>340000</v>
      </c>
      <c r="L164" s="52">
        <v>231210081333206</v>
      </c>
      <c r="M164" s="47" t="s">
        <v>155</v>
      </c>
      <c r="N164" s="47" t="s">
        <v>46</v>
      </c>
      <c r="O164" s="47" t="s">
        <v>306</v>
      </c>
      <c r="P164" s="47" t="s">
        <v>48</v>
      </c>
      <c r="Q164" s="47" t="s">
        <v>49</v>
      </c>
    </row>
    <row r="165" spans="2:17" ht="30" x14ac:dyDescent="0.2">
      <c r="B165" s="46">
        <v>158</v>
      </c>
      <c r="C165" s="47" t="s">
        <v>41</v>
      </c>
      <c r="D165" s="48" t="s">
        <v>42</v>
      </c>
      <c r="E165" s="47" t="s">
        <v>307</v>
      </c>
      <c r="F165" s="49">
        <v>302642845</v>
      </c>
      <c r="G165" s="53">
        <v>1112813</v>
      </c>
      <c r="H165" s="50">
        <v>44994</v>
      </c>
      <c r="I165" s="51">
        <v>11072000</v>
      </c>
      <c r="J165" s="47" t="s">
        <v>44</v>
      </c>
      <c r="K165" s="51">
        <v>11072000</v>
      </c>
      <c r="L165" s="52">
        <v>231210081343125</v>
      </c>
      <c r="M165" s="47" t="s">
        <v>155</v>
      </c>
      <c r="N165" s="47" t="s">
        <v>46</v>
      </c>
      <c r="O165" s="47" t="s">
        <v>308</v>
      </c>
      <c r="P165" s="47" t="s">
        <v>48</v>
      </c>
      <c r="Q165" s="47" t="s">
        <v>49</v>
      </c>
    </row>
    <row r="166" spans="2:17" ht="30" x14ac:dyDescent="0.2">
      <c r="B166" s="46">
        <v>159</v>
      </c>
      <c r="C166" s="47" t="s">
        <v>41</v>
      </c>
      <c r="D166" s="48" t="s">
        <v>42</v>
      </c>
      <c r="E166" s="47" t="s">
        <v>309</v>
      </c>
      <c r="F166" s="49">
        <v>309560849</v>
      </c>
      <c r="G166" s="53">
        <v>1114196</v>
      </c>
      <c r="H166" s="50">
        <v>44994</v>
      </c>
      <c r="I166" s="51">
        <v>5750000</v>
      </c>
      <c r="J166" s="47" t="s">
        <v>44</v>
      </c>
      <c r="K166" s="51">
        <v>5750000</v>
      </c>
      <c r="L166" s="52">
        <v>231210081343953</v>
      </c>
      <c r="M166" s="47" t="s">
        <v>155</v>
      </c>
      <c r="N166" s="47" t="s">
        <v>46</v>
      </c>
      <c r="O166" s="47" t="s">
        <v>310</v>
      </c>
      <c r="P166" s="47" t="s">
        <v>48</v>
      </c>
      <c r="Q166" s="47" t="s">
        <v>49</v>
      </c>
    </row>
    <row r="167" spans="2:17" ht="30" x14ac:dyDescent="0.2">
      <c r="B167" s="46">
        <v>160</v>
      </c>
      <c r="C167" s="47" t="s">
        <v>41</v>
      </c>
      <c r="D167" s="48" t="s">
        <v>42</v>
      </c>
      <c r="E167" s="47" t="s">
        <v>311</v>
      </c>
      <c r="F167" s="49">
        <v>306894560</v>
      </c>
      <c r="G167" s="53">
        <v>1115631</v>
      </c>
      <c r="H167" s="50">
        <v>44994</v>
      </c>
      <c r="I167" s="51">
        <v>2128000</v>
      </c>
      <c r="J167" s="47" t="s">
        <v>44</v>
      </c>
      <c r="K167" s="51">
        <v>2128000</v>
      </c>
      <c r="L167" s="52">
        <v>231210081344773</v>
      </c>
      <c r="M167" s="47" t="s">
        <v>155</v>
      </c>
      <c r="N167" s="47" t="s">
        <v>46</v>
      </c>
      <c r="O167" s="47" t="s">
        <v>312</v>
      </c>
      <c r="P167" s="47" t="s">
        <v>48</v>
      </c>
      <c r="Q167" s="47" t="s">
        <v>49</v>
      </c>
    </row>
    <row r="168" spans="2:17" ht="30" x14ac:dyDescent="0.2">
      <c r="B168" s="46">
        <v>161</v>
      </c>
      <c r="C168" s="47" t="s">
        <v>41</v>
      </c>
      <c r="D168" s="48" t="s">
        <v>42</v>
      </c>
      <c r="E168" s="47" t="s">
        <v>313</v>
      </c>
      <c r="F168" s="49">
        <v>204339803</v>
      </c>
      <c r="G168" s="53">
        <v>1129273</v>
      </c>
      <c r="H168" s="50">
        <v>44999</v>
      </c>
      <c r="I168" s="51">
        <v>1630000</v>
      </c>
      <c r="J168" s="47" t="s">
        <v>44</v>
      </c>
      <c r="K168" s="51">
        <v>1630000</v>
      </c>
      <c r="L168" s="52">
        <v>231210081357246</v>
      </c>
      <c r="M168" s="47" t="s">
        <v>155</v>
      </c>
      <c r="N168" s="47" t="s">
        <v>46</v>
      </c>
      <c r="O168" s="47" t="s">
        <v>314</v>
      </c>
      <c r="P168" s="47" t="s">
        <v>48</v>
      </c>
      <c r="Q168" s="47" t="s">
        <v>49</v>
      </c>
    </row>
    <row r="169" spans="2:17" ht="30" x14ac:dyDescent="0.2">
      <c r="B169" s="46">
        <v>162</v>
      </c>
      <c r="C169" s="47" t="s">
        <v>41</v>
      </c>
      <c r="D169" s="48" t="s">
        <v>42</v>
      </c>
      <c r="E169" s="47" t="s">
        <v>315</v>
      </c>
      <c r="F169" s="49">
        <v>308743952</v>
      </c>
      <c r="G169" s="53">
        <v>1130689</v>
      </c>
      <c r="H169" s="50">
        <v>45000</v>
      </c>
      <c r="I169" s="51">
        <v>404400</v>
      </c>
      <c r="J169" s="47" t="s">
        <v>44</v>
      </c>
      <c r="K169" s="51">
        <v>404400</v>
      </c>
      <c r="L169" s="52">
        <v>231210081359527</v>
      </c>
      <c r="M169" s="47" t="s">
        <v>155</v>
      </c>
      <c r="N169" s="47" t="s">
        <v>46</v>
      </c>
      <c r="O169" s="47" t="s">
        <v>316</v>
      </c>
      <c r="P169" s="47" t="s">
        <v>48</v>
      </c>
      <c r="Q169" s="47" t="s">
        <v>49</v>
      </c>
    </row>
    <row r="170" spans="2:17" ht="30" x14ac:dyDescent="0.2">
      <c r="B170" s="46">
        <v>163</v>
      </c>
      <c r="C170" s="47" t="s">
        <v>41</v>
      </c>
      <c r="D170" s="48" t="s">
        <v>42</v>
      </c>
      <c r="E170" s="47" t="s">
        <v>317</v>
      </c>
      <c r="F170" s="49">
        <v>488928947</v>
      </c>
      <c r="G170" s="53">
        <v>1130703</v>
      </c>
      <c r="H170" s="50">
        <v>45000</v>
      </c>
      <c r="I170" s="51">
        <v>540000</v>
      </c>
      <c r="J170" s="47" t="s">
        <v>44</v>
      </c>
      <c r="K170" s="51">
        <v>540000</v>
      </c>
      <c r="L170" s="52">
        <v>231210081359542</v>
      </c>
      <c r="M170" s="47" t="s">
        <v>155</v>
      </c>
      <c r="N170" s="47" t="s">
        <v>46</v>
      </c>
      <c r="O170" s="47" t="s">
        <v>316</v>
      </c>
      <c r="P170" s="47" t="s">
        <v>48</v>
      </c>
      <c r="Q170" s="47" t="s">
        <v>49</v>
      </c>
    </row>
    <row r="171" spans="2:17" ht="30" x14ac:dyDescent="0.2">
      <c r="B171" s="46">
        <v>164</v>
      </c>
      <c r="C171" s="47" t="s">
        <v>41</v>
      </c>
      <c r="D171" s="48" t="s">
        <v>42</v>
      </c>
      <c r="E171" s="47" t="s">
        <v>318</v>
      </c>
      <c r="F171" s="49">
        <v>309983812</v>
      </c>
      <c r="G171" s="53">
        <v>1130732</v>
      </c>
      <c r="H171" s="50">
        <v>45000</v>
      </c>
      <c r="I171" s="51">
        <v>310000</v>
      </c>
      <c r="J171" s="47" t="s">
        <v>44</v>
      </c>
      <c r="K171" s="51">
        <v>310000</v>
      </c>
      <c r="L171" s="52">
        <v>231210081359583</v>
      </c>
      <c r="M171" s="47" t="s">
        <v>155</v>
      </c>
      <c r="N171" s="47" t="s">
        <v>46</v>
      </c>
      <c r="O171" s="47" t="s">
        <v>319</v>
      </c>
      <c r="P171" s="47" t="s">
        <v>48</v>
      </c>
      <c r="Q171" s="47" t="s">
        <v>49</v>
      </c>
    </row>
    <row r="172" spans="2:17" ht="30" x14ac:dyDescent="0.2">
      <c r="B172" s="46">
        <v>165</v>
      </c>
      <c r="C172" s="47" t="s">
        <v>41</v>
      </c>
      <c r="D172" s="48" t="s">
        <v>42</v>
      </c>
      <c r="E172" s="47" t="s">
        <v>249</v>
      </c>
      <c r="F172" s="49">
        <v>310170314</v>
      </c>
      <c r="G172" s="53">
        <v>1130736</v>
      </c>
      <c r="H172" s="50">
        <v>45000</v>
      </c>
      <c r="I172" s="51">
        <v>349500</v>
      </c>
      <c r="J172" s="47" t="s">
        <v>44</v>
      </c>
      <c r="K172" s="51">
        <v>349500</v>
      </c>
      <c r="L172" s="52">
        <v>231210081359588</v>
      </c>
      <c r="M172" s="47" t="s">
        <v>155</v>
      </c>
      <c r="N172" s="47" t="s">
        <v>46</v>
      </c>
      <c r="O172" s="47" t="s">
        <v>319</v>
      </c>
      <c r="P172" s="47" t="s">
        <v>48</v>
      </c>
      <c r="Q172" s="47" t="s">
        <v>49</v>
      </c>
    </row>
    <row r="173" spans="2:17" ht="30" x14ac:dyDescent="0.2">
      <c r="B173" s="46">
        <v>166</v>
      </c>
      <c r="C173" s="47" t="s">
        <v>41</v>
      </c>
      <c r="D173" s="48" t="s">
        <v>42</v>
      </c>
      <c r="E173" s="47" t="s">
        <v>318</v>
      </c>
      <c r="F173" s="49">
        <v>309983812</v>
      </c>
      <c r="G173" s="53">
        <v>1130746</v>
      </c>
      <c r="H173" s="50">
        <v>45000</v>
      </c>
      <c r="I173" s="51">
        <v>325000</v>
      </c>
      <c r="J173" s="47" t="s">
        <v>44</v>
      </c>
      <c r="K173" s="51">
        <v>325000</v>
      </c>
      <c r="L173" s="52">
        <v>231210081359598</v>
      </c>
      <c r="M173" s="47" t="s">
        <v>155</v>
      </c>
      <c r="N173" s="47" t="s">
        <v>46</v>
      </c>
      <c r="O173" s="47" t="s">
        <v>319</v>
      </c>
      <c r="P173" s="47" t="s">
        <v>48</v>
      </c>
      <c r="Q173" s="47" t="s">
        <v>49</v>
      </c>
    </row>
    <row r="174" spans="2:17" ht="30" x14ac:dyDescent="0.2">
      <c r="B174" s="46">
        <v>167</v>
      </c>
      <c r="C174" s="47" t="s">
        <v>41</v>
      </c>
      <c r="D174" s="48" t="s">
        <v>42</v>
      </c>
      <c r="E174" s="47" t="s">
        <v>320</v>
      </c>
      <c r="F174" s="49">
        <v>593282474</v>
      </c>
      <c r="G174" s="53">
        <v>1130764</v>
      </c>
      <c r="H174" s="50">
        <v>45000</v>
      </c>
      <c r="I174" s="51">
        <v>615000</v>
      </c>
      <c r="J174" s="47" t="s">
        <v>44</v>
      </c>
      <c r="K174" s="51">
        <v>615000</v>
      </c>
      <c r="L174" s="52">
        <v>231210081359620</v>
      </c>
      <c r="M174" s="47" t="s">
        <v>155</v>
      </c>
      <c r="N174" s="47" t="s">
        <v>46</v>
      </c>
      <c r="O174" s="47" t="s">
        <v>316</v>
      </c>
      <c r="P174" s="47" t="s">
        <v>48</v>
      </c>
      <c r="Q174" s="47" t="s">
        <v>49</v>
      </c>
    </row>
    <row r="175" spans="2:17" ht="30" x14ac:dyDescent="0.2">
      <c r="B175" s="46">
        <v>168</v>
      </c>
      <c r="C175" s="47" t="s">
        <v>41</v>
      </c>
      <c r="D175" s="48" t="s">
        <v>42</v>
      </c>
      <c r="E175" s="47" t="s">
        <v>321</v>
      </c>
      <c r="F175" s="49">
        <v>305664508</v>
      </c>
      <c r="G175" s="53">
        <v>1130787</v>
      </c>
      <c r="H175" s="50">
        <v>45000</v>
      </c>
      <c r="I175" s="51">
        <v>290000</v>
      </c>
      <c r="J175" s="47" t="s">
        <v>44</v>
      </c>
      <c r="K175" s="51">
        <v>290000</v>
      </c>
      <c r="L175" s="52">
        <v>231210081359663</v>
      </c>
      <c r="M175" s="47" t="s">
        <v>155</v>
      </c>
      <c r="N175" s="47" t="s">
        <v>46</v>
      </c>
      <c r="O175" s="47" t="s">
        <v>322</v>
      </c>
      <c r="P175" s="47" t="s">
        <v>48</v>
      </c>
      <c r="Q175" s="47" t="s">
        <v>49</v>
      </c>
    </row>
    <row r="176" spans="2:17" ht="30" x14ac:dyDescent="0.2">
      <c r="B176" s="46">
        <v>169</v>
      </c>
      <c r="C176" s="47" t="s">
        <v>41</v>
      </c>
      <c r="D176" s="48" t="s">
        <v>42</v>
      </c>
      <c r="E176" s="47" t="s">
        <v>323</v>
      </c>
      <c r="F176" s="49">
        <v>306102248</v>
      </c>
      <c r="G176" s="53">
        <v>1132278</v>
      </c>
      <c r="H176" s="50">
        <v>45000</v>
      </c>
      <c r="I176" s="51">
        <v>1280000</v>
      </c>
      <c r="J176" s="47" t="s">
        <v>44</v>
      </c>
      <c r="K176" s="51">
        <v>1280000</v>
      </c>
      <c r="L176" s="52">
        <v>231210081361493</v>
      </c>
      <c r="M176" s="47" t="s">
        <v>155</v>
      </c>
      <c r="N176" s="47" t="s">
        <v>46</v>
      </c>
      <c r="O176" s="47" t="s">
        <v>324</v>
      </c>
      <c r="P176" s="47" t="s">
        <v>48</v>
      </c>
      <c r="Q176" s="47" t="s">
        <v>49</v>
      </c>
    </row>
    <row r="177" spans="2:17" ht="30" x14ac:dyDescent="0.2">
      <c r="B177" s="46">
        <v>170</v>
      </c>
      <c r="C177" s="47" t="s">
        <v>41</v>
      </c>
      <c r="D177" s="48" t="s">
        <v>42</v>
      </c>
      <c r="E177" s="47" t="s">
        <v>325</v>
      </c>
      <c r="F177" s="49">
        <v>41710706950028</v>
      </c>
      <c r="G177" s="53">
        <v>1133240</v>
      </c>
      <c r="H177" s="50">
        <v>45001</v>
      </c>
      <c r="I177" s="51">
        <v>2679900</v>
      </c>
      <c r="J177" s="47" t="s">
        <v>44</v>
      </c>
      <c r="K177" s="51">
        <v>2679900</v>
      </c>
      <c r="L177" s="52">
        <v>231210081362378</v>
      </c>
      <c r="M177" s="47" t="s">
        <v>155</v>
      </c>
      <c r="N177" s="47" t="s">
        <v>46</v>
      </c>
      <c r="O177" s="47" t="s">
        <v>326</v>
      </c>
      <c r="P177" s="47" t="s">
        <v>48</v>
      </c>
      <c r="Q177" s="47" t="s">
        <v>49</v>
      </c>
    </row>
    <row r="178" spans="2:17" ht="30" x14ac:dyDescent="0.2">
      <c r="B178" s="46">
        <v>171</v>
      </c>
      <c r="C178" s="47" t="s">
        <v>41</v>
      </c>
      <c r="D178" s="48" t="s">
        <v>42</v>
      </c>
      <c r="E178" s="47" t="s">
        <v>327</v>
      </c>
      <c r="F178" s="49">
        <v>305710670</v>
      </c>
      <c r="G178" s="53">
        <v>1137762</v>
      </c>
      <c r="H178" s="50">
        <v>45002</v>
      </c>
      <c r="I178" s="51">
        <v>29500000</v>
      </c>
      <c r="J178" s="47" t="s">
        <v>44</v>
      </c>
      <c r="K178" s="51">
        <v>29500000</v>
      </c>
      <c r="L178" s="52">
        <v>231210081364791</v>
      </c>
      <c r="M178" s="47" t="s">
        <v>155</v>
      </c>
      <c r="N178" s="47" t="s">
        <v>46</v>
      </c>
      <c r="O178" s="47" t="s">
        <v>328</v>
      </c>
      <c r="P178" s="47" t="s">
        <v>48</v>
      </c>
      <c r="Q178" s="47" t="s">
        <v>49</v>
      </c>
    </row>
    <row r="179" spans="2:17" ht="30" x14ac:dyDescent="0.2">
      <c r="B179" s="46">
        <v>172</v>
      </c>
      <c r="C179" s="47" t="s">
        <v>41</v>
      </c>
      <c r="D179" s="48" t="s">
        <v>42</v>
      </c>
      <c r="E179" s="47" t="s">
        <v>329</v>
      </c>
      <c r="F179" s="49">
        <v>309005334</v>
      </c>
      <c r="G179" s="53">
        <v>1138102</v>
      </c>
      <c r="H179" s="50">
        <v>45002</v>
      </c>
      <c r="I179" s="51">
        <v>3600000</v>
      </c>
      <c r="J179" s="47" t="s">
        <v>44</v>
      </c>
      <c r="K179" s="51">
        <v>3600000</v>
      </c>
      <c r="L179" s="52">
        <v>231210081367578</v>
      </c>
      <c r="M179" s="47" t="s">
        <v>155</v>
      </c>
      <c r="N179" s="47" t="s">
        <v>46</v>
      </c>
      <c r="O179" s="47" t="s">
        <v>330</v>
      </c>
      <c r="P179" s="47" t="s">
        <v>48</v>
      </c>
      <c r="Q179" s="47" t="s">
        <v>49</v>
      </c>
    </row>
    <row r="180" spans="2:17" ht="30" x14ac:dyDescent="0.2">
      <c r="B180" s="46">
        <v>173</v>
      </c>
      <c r="C180" s="47" t="s">
        <v>41</v>
      </c>
      <c r="D180" s="48" t="s">
        <v>42</v>
      </c>
      <c r="E180" s="47" t="s">
        <v>331</v>
      </c>
      <c r="F180" s="49">
        <v>307048170</v>
      </c>
      <c r="G180" s="53">
        <v>1144375</v>
      </c>
      <c r="H180" s="50">
        <v>45004</v>
      </c>
      <c r="I180" s="51">
        <v>889500</v>
      </c>
      <c r="J180" s="47" t="s">
        <v>44</v>
      </c>
      <c r="K180" s="51">
        <v>889500</v>
      </c>
      <c r="L180" s="52">
        <v>231210081372149</v>
      </c>
      <c r="M180" s="47" t="s">
        <v>155</v>
      </c>
      <c r="N180" s="47" t="s">
        <v>46</v>
      </c>
      <c r="O180" s="47" t="s">
        <v>332</v>
      </c>
      <c r="P180" s="47" t="s">
        <v>48</v>
      </c>
      <c r="Q180" s="47" t="s">
        <v>49</v>
      </c>
    </row>
    <row r="181" spans="2:17" ht="30" x14ac:dyDescent="0.2">
      <c r="B181" s="46">
        <v>174</v>
      </c>
      <c r="C181" s="47" t="s">
        <v>41</v>
      </c>
      <c r="D181" s="48" t="s">
        <v>42</v>
      </c>
      <c r="E181" s="47" t="s">
        <v>333</v>
      </c>
      <c r="F181" s="49">
        <v>306812314</v>
      </c>
      <c r="G181" s="53">
        <v>1148887</v>
      </c>
      <c r="H181" s="50">
        <v>45008</v>
      </c>
      <c r="I181" s="51">
        <v>2000000</v>
      </c>
      <c r="J181" s="47" t="s">
        <v>44</v>
      </c>
      <c r="K181" s="51">
        <v>2000000</v>
      </c>
      <c r="L181" s="52">
        <v>231210081367587</v>
      </c>
      <c r="M181" s="47" t="s">
        <v>155</v>
      </c>
      <c r="N181" s="47" t="s">
        <v>46</v>
      </c>
      <c r="O181" s="47" t="s">
        <v>334</v>
      </c>
      <c r="P181" s="47" t="s">
        <v>48</v>
      </c>
      <c r="Q181" s="47" t="s">
        <v>49</v>
      </c>
    </row>
    <row r="182" spans="2:17" ht="30" x14ac:dyDescent="0.2">
      <c r="B182" s="46">
        <v>175</v>
      </c>
      <c r="C182" s="47" t="s">
        <v>41</v>
      </c>
      <c r="D182" s="48" t="s">
        <v>42</v>
      </c>
      <c r="E182" s="47" t="s">
        <v>335</v>
      </c>
      <c r="F182" s="49">
        <v>205247459</v>
      </c>
      <c r="G182" s="53">
        <v>1149360</v>
      </c>
      <c r="H182" s="50">
        <v>45009</v>
      </c>
      <c r="I182" s="51">
        <v>879200</v>
      </c>
      <c r="J182" s="47" t="s">
        <v>44</v>
      </c>
      <c r="K182" s="51">
        <v>879200</v>
      </c>
      <c r="L182" s="52">
        <v>231210081372117</v>
      </c>
      <c r="M182" s="47" t="s">
        <v>155</v>
      </c>
      <c r="N182" s="47" t="s">
        <v>46</v>
      </c>
      <c r="O182" s="47" t="s">
        <v>336</v>
      </c>
      <c r="P182" s="47" t="s">
        <v>48</v>
      </c>
      <c r="Q182" s="47" t="s">
        <v>49</v>
      </c>
    </row>
    <row r="183" spans="2:17" ht="30" x14ac:dyDescent="0.2">
      <c r="B183" s="46">
        <v>176</v>
      </c>
      <c r="C183" s="47" t="s">
        <v>41</v>
      </c>
      <c r="D183" s="48" t="s">
        <v>42</v>
      </c>
      <c r="E183" s="47" t="s">
        <v>337</v>
      </c>
      <c r="F183" s="49">
        <v>306381203</v>
      </c>
      <c r="G183" s="53">
        <v>1149588</v>
      </c>
      <c r="H183" s="50">
        <v>45010</v>
      </c>
      <c r="I183" s="51">
        <v>822800</v>
      </c>
      <c r="J183" s="47" t="s">
        <v>44</v>
      </c>
      <c r="K183" s="51">
        <v>822800</v>
      </c>
      <c r="L183" s="52">
        <v>231210081377202</v>
      </c>
      <c r="M183" s="47" t="s">
        <v>155</v>
      </c>
      <c r="N183" s="47" t="s">
        <v>46</v>
      </c>
      <c r="O183" s="47" t="s">
        <v>338</v>
      </c>
      <c r="P183" s="47" t="s">
        <v>48</v>
      </c>
      <c r="Q183" s="47" t="s">
        <v>49</v>
      </c>
    </row>
    <row r="184" spans="2:17" ht="30" x14ac:dyDescent="0.2">
      <c r="B184" s="46">
        <v>177</v>
      </c>
      <c r="C184" s="47" t="s">
        <v>41</v>
      </c>
      <c r="D184" s="48" t="s">
        <v>42</v>
      </c>
      <c r="E184" s="47" t="s">
        <v>182</v>
      </c>
      <c r="F184" s="49">
        <v>303055063</v>
      </c>
      <c r="G184" s="53">
        <v>1150566</v>
      </c>
      <c r="H184" s="50">
        <v>45010</v>
      </c>
      <c r="I184" s="51">
        <v>442400</v>
      </c>
      <c r="J184" s="47" t="s">
        <v>44</v>
      </c>
      <c r="K184" s="51">
        <v>442400</v>
      </c>
      <c r="L184" s="52">
        <v>231210081378479</v>
      </c>
      <c r="M184" s="47" t="s">
        <v>155</v>
      </c>
      <c r="N184" s="47" t="s">
        <v>46</v>
      </c>
      <c r="O184" s="47" t="s">
        <v>339</v>
      </c>
      <c r="P184" s="47" t="s">
        <v>48</v>
      </c>
      <c r="Q184" s="47" t="s">
        <v>49</v>
      </c>
    </row>
    <row r="185" spans="2:17" ht="30" x14ac:dyDescent="0.2">
      <c r="B185" s="46">
        <v>178</v>
      </c>
      <c r="C185" s="47" t="s">
        <v>41</v>
      </c>
      <c r="D185" s="48" t="s">
        <v>42</v>
      </c>
      <c r="E185" s="47" t="s">
        <v>193</v>
      </c>
      <c r="F185" s="49">
        <v>308864454</v>
      </c>
      <c r="G185" s="53">
        <v>1152473</v>
      </c>
      <c r="H185" s="50">
        <v>45010</v>
      </c>
      <c r="I185" s="51">
        <v>387000</v>
      </c>
      <c r="J185" s="47" t="s">
        <v>44</v>
      </c>
      <c r="K185" s="51">
        <v>387000</v>
      </c>
      <c r="L185" s="52">
        <v>231210081380800</v>
      </c>
      <c r="M185" s="47" t="s">
        <v>155</v>
      </c>
      <c r="N185" s="47" t="s">
        <v>46</v>
      </c>
      <c r="O185" s="47" t="s">
        <v>203</v>
      </c>
      <c r="P185" s="47" t="s">
        <v>48</v>
      </c>
      <c r="Q185" s="47" t="s">
        <v>49</v>
      </c>
    </row>
    <row r="186" spans="2:17" ht="30" x14ac:dyDescent="0.2">
      <c r="B186" s="46">
        <v>179</v>
      </c>
      <c r="C186" s="47" t="s">
        <v>41</v>
      </c>
      <c r="D186" s="48" t="s">
        <v>42</v>
      </c>
      <c r="E186" s="47" t="s">
        <v>340</v>
      </c>
      <c r="F186" s="49">
        <v>515824992</v>
      </c>
      <c r="G186" s="53">
        <v>1152488</v>
      </c>
      <c r="H186" s="50">
        <v>45010</v>
      </c>
      <c r="I186" s="51">
        <v>990000</v>
      </c>
      <c r="J186" s="47" t="s">
        <v>44</v>
      </c>
      <c r="K186" s="51">
        <v>990000</v>
      </c>
      <c r="L186" s="52">
        <v>231210081380786</v>
      </c>
      <c r="M186" s="47" t="s">
        <v>155</v>
      </c>
      <c r="N186" s="47" t="s">
        <v>46</v>
      </c>
      <c r="O186" s="47" t="s">
        <v>195</v>
      </c>
      <c r="P186" s="47" t="s">
        <v>48</v>
      </c>
      <c r="Q186" s="47" t="s">
        <v>49</v>
      </c>
    </row>
    <row r="187" spans="2:17" ht="30" x14ac:dyDescent="0.2">
      <c r="B187" s="46">
        <v>180</v>
      </c>
      <c r="C187" s="47" t="s">
        <v>41</v>
      </c>
      <c r="D187" s="48" t="s">
        <v>42</v>
      </c>
      <c r="E187" s="47" t="s">
        <v>193</v>
      </c>
      <c r="F187" s="49">
        <v>308864454</v>
      </c>
      <c r="G187" s="53">
        <v>1152491</v>
      </c>
      <c r="H187" s="50">
        <v>45010</v>
      </c>
      <c r="I187" s="51">
        <v>795000</v>
      </c>
      <c r="J187" s="47" t="s">
        <v>44</v>
      </c>
      <c r="K187" s="51">
        <v>795000</v>
      </c>
      <c r="L187" s="52">
        <v>231210081380814</v>
      </c>
      <c r="M187" s="47" t="s">
        <v>155</v>
      </c>
      <c r="N187" s="47" t="s">
        <v>46</v>
      </c>
      <c r="O187" s="47" t="s">
        <v>341</v>
      </c>
      <c r="P187" s="47" t="s">
        <v>48</v>
      </c>
      <c r="Q187" s="47" t="s">
        <v>49</v>
      </c>
    </row>
    <row r="188" spans="2:17" ht="30" x14ac:dyDescent="0.2">
      <c r="B188" s="46">
        <v>181</v>
      </c>
      <c r="C188" s="47" t="s">
        <v>41</v>
      </c>
      <c r="D188" s="48" t="s">
        <v>42</v>
      </c>
      <c r="E188" s="47" t="s">
        <v>193</v>
      </c>
      <c r="F188" s="49">
        <v>308864454</v>
      </c>
      <c r="G188" s="53">
        <v>1152509</v>
      </c>
      <c r="H188" s="50">
        <v>45010</v>
      </c>
      <c r="I188" s="51">
        <v>702000</v>
      </c>
      <c r="J188" s="47" t="s">
        <v>44</v>
      </c>
      <c r="K188" s="51">
        <v>702000</v>
      </c>
      <c r="L188" s="52">
        <v>231210081380839</v>
      </c>
      <c r="M188" s="47" t="s">
        <v>155</v>
      </c>
      <c r="N188" s="47" t="s">
        <v>46</v>
      </c>
      <c r="O188" s="47" t="s">
        <v>302</v>
      </c>
      <c r="P188" s="47" t="s">
        <v>48</v>
      </c>
      <c r="Q188" s="47" t="s">
        <v>49</v>
      </c>
    </row>
    <row r="189" spans="2:17" ht="30" x14ac:dyDescent="0.2">
      <c r="B189" s="46">
        <v>182</v>
      </c>
      <c r="C189" s="47" t="s">
        <v>41</v>
      </c>
      <c r="D189" s="48" t="s">
        <v>42</v>
      </c>
      <c r="E189" s="47" t="s">
        <v>287</v>
      </c>
      <c r="F189" s="49">
        <v>305559185</v>
      </c>
      <c r="G189" s="53">
        <v>1152513</v>
      </c>
      <c r="H189" s="50">
        <v>45010</v>
      </c>
      <c r="I189" s="51">
        <v>522000</v>
      </c>
      <c r="J189" s="47" t="s">
        <v>44</v>
      </c>
      <c r="K189" s="51">
        <v>522000</v>
      </c>
      <c r="L189" s="52">
        <v>231210081380871</v>
      </c>
      <c r="M189" s="47" t="s">
        <v>155</v>
      </c>
      <c r="N189" s="47" t="s">
        <v>46</v>
      </c>
      <c r="O189" s="47" t="s">
        <v>304</v>
      </c>
      <c r="P189" s="47" t="s">
        <v>48</v>
      </c>
      <c r="Q189" s="47" t="s">
        <v>49</v>
      </c>
    </row>
    <row r="190" spans="2:17" ht="30" x14ac:dyDescent="0.2">
      <c r="B190" s="46">
        <v>183</v>
      </c>
      <c r="C190" s="47" t="s">
        <v>41</v>
      </c>
      <c r="D190" s="48" t="s">
        <v>42</v>
      </c>
      <c r="E190" s="47" t="s">
        <v>269</v>
      </c>
      <c r="F190" s="49">
        <v>301596183</v>
      </c>
      <c r="G190" s="53">
        <v>1152525</v>
      </c>
      <c r="H190" s="50">
        <v>45010</v>
      </c>
      <c r="I190" s="51">
        <v>1196000</v>
      </c>
      <c r="J190" s="47" t="s">
        <v>44</v>
      </c>
      <c r="K190" s="51">
        <v>1196000</v>
      </c>
      <c r="L190" s="52">
        <v>231210081380827</v>
      </c>
      <c r="M190" s="47" t="s">
        <v>155</v>
      </c>
      <c r="N190" s="47" t="s">
        <v>46</v>
      </c>
      <c r="O190" s="47" t="s">
        <v>342</v>
      </c>
      <c r="P190" s="47" t="s">
        <v>48</v>
      </c>
      <c r="Q190" s="47" t="s">
        <v>49</v>
      </c>
    </row>
    <row r="191" spans="2:17" ht="30" x14ac:dyDescent="0.2">
      <c r="B191" s="46">
        <v>184</v>
      </c>
      <c r="C191" s="47" t="s">
        <v>41</v>
      </c>
      <c r="D191" s="48" t="s">
        <v>42</v>
      </c>
      <c r="E191" s="47" t="s">
        <v>287</v>
      </c>
      <c r="F191" s="49">
        <v>305559185</v>
      </c>
      <c r="G191" s="53">
        <v>1152541</v>
      </c>
      <c r="H191" s="50">
        <v>45010</v>
      </c>
      <c r="I191" s="51">
        <v>306000</v>
      </c>
      <c r="J191" s="47" t="s">
        <v>44</v>
      </c>
      <c r="K191" s="51">
        <v>306000</v>
      </c>
      <c r="L191" s="52">
        <v>231210081380846</v>
      </c>
      <c r="M191" s="47" t="s">
        <v>155</v>
      </c>
      <c r="N191" s="47" t="s">
        <v>46</v>
      </c>
      <c r="O191" s="47" t="s">
        <v>204</v>
      </c>
      <c r="P191" s="47" t="s">
        <v>48</v>
      </c>
      <c r="Q191" s="47" t="s">
        <v>49</v>
      </c>
    </row>
    <row r="192" spans="2:17" ht="30" x14ac:dyDescent="0.2">
      <c r="B192" s="46">
        <v>185</v>
      </c>
      <c r="C192" s="47" t="s">
        <v>41</v>
      </c>
      <c r="D192" s="48" t="s">
        <v>42</v>
      </c>
      <c r="E192" s="47" t="s">
        <v>287</v>
      </c>
      <c r="F192" s="49">
        <v>305559185</v>
      </c>
      <c r="G192" s="53">
        <v>1152547</v>
      </c>
      <c r="H192" s="50">
        <v>45010</v>
      </c>
      <c r="I192" s="51">
        <v>1092000</v>
      </c>
      <c r="J192" s="47" t="s">
        <v>44</v>
      </c>
      <c r="K192" s="51">
        <v>1092000</v>
      </c>
      <c r="L192" s="52">
        <v>231210081380879</v>
      </c>
      <c r="M192" s="47" t="s">
        <v>155</v>
      </c>
      <c r="N192" s="47" t="s">
        <v>46</v>
      </c>
      <c r="O192" s="47" t="s">
        <v>290</v>
      </c>
      <c r="P192" s="47" t="s">
        <v>48</v>
      </c>
      <c r="Q192" s="47" t="s">
        <v>49</v>
      </c>
    </row>
    <row r="193" spans="2:17" ht="30" x14ac:dyDescent="0.2">
      <c r="B193" s="46">
        <v>186</v>
      </c>
      <c r="C193" s="47" t="s">
        <v>41</v>
      </c>
      <c r="D193" s="48" t="s">
        <v>42</v>
      </c>
      <c r="E193" s="47" t="s">
        <v>213</v>
      </c>
      <c r="F193" s="49">
        <v>305559067</v>
      </c>
      <c r="G193" s="53">
        <v>1153106</v>
      </c>
      <c r="H193" s="50">
        <v>45011</v>
      </c>
      <c r="I193" s="51">
        <v>5000000</v>
      </c>
      <c r="J193" s="47" t="s">
        <v>44</v>
      </c>
      <c r="K193" s="51">
        <v>5000000</v>
      </c>
      <c r="L193" s="52">
        <v>231210081381534</v>
      </c>
      <c r="M193" s="47" t="s">
        <v>155</v>
      </c>
      <c r="N193" s="47" t="s">
        <v>46</v>
      </c>
      <c r="O193" s="47" t="s">
        <v>343</v>
      </c>
      <c r="P193" s="47" t="s">
        <v>48</v>
      </c>
      <c r="Q193" s="47" t="s">
        <v>49</v>
      </c>
    </row>
    <row r="194" spans="2:17" ht="30" x14ac:dyDescent="0.2">
      <c r="B194" s="46">
        <v>187</v>
      </c>
      <c r="C194" s="47" t="s">
        <v>41</v>
      </c>
      <c r="D194" s="48" t="s">
        <v>42</v>
      </c>
      <c r="E194" s="47" t="s">
        <v>337</v>
      </c>
      <c r="F194" s="49">
        <v>306381203</v>
      </c>
      <c r="G194" s="53">
        <v>1155333</v>
      </c>
      <c r="H194" s="50">
        <v>45011</v>
      </c>
      <c r="I194" s="51">
        <v>7180200</v>
      </c>
      <c r="J194" s="47" t="s">
        <v>44</v>
      </c>
      <c r="K194" s="51">
        <v>7180200</v>
      </c>
      <c r="L194" s="52">
        <v>231210081384301</v>
      </c>
      <c r="M194" s="47" t="s">
        <v>155</v>
      </c>
      <c r="N194" s="47" t="s">
        <v>46</v>
      </c>
      <c r="O194" s="47" t="s">
        <v>338</v>
      </c>
      <c r="P194" s="47" t="s">
        <v>48</v>
      </c>
      <c r="Q194" s="47" t="s">
        <v>49</v>
      </c>
    </row>
    <row r="195" spans="2:17" ht="30" x14ac:dyDescent="0.2">
      <c r="B195" s="46">
        <v>188</v>
      </c>
      <c r="C195" s="47" t="s">
        <v>41</v>
      </c>
      <c r="D195" s="48" t="s">
        <v>42</v>
      </c>
      <c r="E195" s="47" t="s">
        <v>193</v>
      </c>
      <c r="F195" s="49">
        <v>308864454</v>
      </c>
      <c r="G195" s="53">
        <v>1155342</v>
      </c>
      <c r="H195" s="50">
        <v>45011</v>
      </c>
      <c r="I195" s="51">
        <v>2460000</v>
      </c>
      <c r="J195" s="47" t="s">
        <v>44</v>
      </c>
      <c r="K195" s="51">
        <v>2460000</v>
      </c>
      <c r="L195" s="52">
        <v>231210081384342</v>
      </c>
      <c r="M195" s="47" t="s">
        <v>155</v>
      </c>
      <c r="N195" s="47" t="s">
        <v>46</v>
      </c>
      <c r="O195" s="47" t="s">
        <v>344</v>
      </c>
      <c r="P195" s="47" t="s">
        <v>48</v>
      </c>
      <c r="Q195" s="47" t="s">
        <v>49</v>
      </c>
    </row>
    <row r="196" spans="2:17" ht="30" x14ac:dyDescent="0.2">
      <c r="B196" s="46">
        <v>189</v>
      </c>
      <c r="C196" s="47" t="s">
        <v>41</v>
      </c>
      <c r="D196" s="48" t="s">
        <v>42</v>
      </c>
      <c r="E196" s="47" t="s">
        <v>193</v>
      </c>
      <c r="F196" s="49">
        <v>308864454</v>
      </c>
      <c r="G196" s="53">
        <v>1155411</v>
      </c>
      <c r="H196" s="50">
        <v>45011</v>
      </c>
      <c r="I196" s="51">
        <v>2514000</v>
      </c>
      <c r="J196" s="47" t="s">
        <v>44</v>
      </c>
      <c r="K196" s="51">
        <v>2514000</v>
      </c>
      <c r="L196" s="52">
        <v>231210081384360</v>
      </c>
      <c r="M196" s="47" t="s">
        <v>155</v>
      </c>
      <c r="N196" s="47" t="s">
        <v>46</v>
      </c>
      <c r="O196" s="47" t="s">
        <v>344</v>
      </c>
      <c r="P196" s="47" t="s">
        <v>48</v>
      </c>
      <c r="Q196" s="47" t="s">
        <v>49</v>
      </c>
    </row>
    <row r="197" spans="2:17" ht="30" x14ac:dyDescent="0.2">
      <c r="B197" s="46">
        <v>190</v>
      </c>
      <c r="C197" s="47" t="s">
        <v>41</v>
      </c>
      <c r="D197" s="48" t="s">
        <v>42</v>
      </c>
      <c r="E197" s="47" t="s">
        <v>345</v>
      </c>
      <c r="F197" s="49">
        <v>310128371</v>
      </c>
      <c r="G197" s="53">
        <v>1161623</v>
      </c>
      <c r="H197" s="50">
        <v>45014</v>
      </c>
      <c r="I197" s="51">
        <v>250000</v>
      </c>
      <c r="J197" s="47" t="s">
        <v>44</v>
      </c>
      <c r="K197" s="51">
        <v>250000</v>
      </c>
      <c r="L197" s="52">
        <v>231210081390908</v>
      </c>
      <c r="M197" s="47" t="s">
        <v>155</v>
      </c>
      <c r="N197" s="47" t="s">
        <v>46</v>
      </c>
      <c r="O197" s="47" t="s">
        <v>346</v>
      </c>
      <c r="P197" s="47" t="s">
        <v>48</v>
      </c>
      <c r="Q197" s="47" t="s">
        <v>49</v>
      </c>
    </row>
    <row r="198" spans="2:17" ht="30" x14ac:dyDescent="0.2">
      <c r="B198" s="46">
        <v>191</v>
      </c>
      <c r="C198" s="47" t="s">
        <v>41</v>
      </c>
      <c r="D198" s="48" t="s">
        <v>42</v>
      </c>
      <c r="E198" s="47" t="s">
        <v>345</v>
      </c>
      <c r="F198" s="49">
        <v>310128371</v>
      </c>
      <c r="G198" s="53">
        <v>1161642</v>
      </c>
      <c r="H198" s="50">
        <v>45014</v>
      </c>
      <c r="I198" s="51">
        <v>199900</v>
      </c>
      <c r="J198" s="47" t="s">
        <v>44</v>
      </c>
      <c r="K198" s="51">
        <v>199900</v>
      </c>
      <c r="L198" s="52">
        <v>231210081390891</v>
      </c>
      <c r="M198" s="47" t="s">
        <v>155</v>
      </c>
      <c r="N198" s="47" t="s">
        <v>46</v>
      </c>
      <c r="O198" s="47" t="s">
        <v>347</v>
      </c>
      <c r="P198" s="47" t="s">
        <v>48</v>
      </c>
      <c r="Q198" s="47" t="s">
        <v>49</v>
      </c>
    </row>
    <row r="199" spans="2:17" ht="30" x14ac:dyDescent="0.2">
      <c r="B199" s="46">
        <v>192</v>
      </c>
      <c r="C199" s="47" t="s">
        <v>41</v>
      </c>
      <c r="D199" s="48" t="s">
        <v>42</v>
      </c>
      <c r="E199" s="47" t="s">
        <v>345</v>
      </c>
      <c r="F199" s="49">
        <v>310128371</v>
      </c>
      <c r="G199" s="53">
        <v>1161697</v>
      </c>
      <c r="H199" s="50">
        <v>45014</v>
      </c>
      <c r="I199" s="51">
        <v>396000</v>
      </c>
      <c r="J199" s="47" t="s">
        <v>44</v>
      </c>
      <c r="K199" s="51">
        <v>396000</v>
      </c>
      <c r="L199" s="52">
        <v>231210081390928</v>
      </c>
      <c r="M199" s="47" t="s">
        <v>155</v>
      </c>
      <c r="N199" s="47" t="s">
        <v>46</v>
      </c>
      <c r="O199" s="47" t="s">
        <v>348</v>
      </c>
      <c r="P199" s="47" t="s">
        <v>48</v>
      </c>
      <c r="Q199" s="47" t="s">
        <v>49</v>
      </c>
    </row>
    <row r="200" spans="2:17" ht="30" x14ac:dyDescent="0.2">
      <c r="B200" s="46">
        <v>193</v>
      </c>
      <c r="C200" s="47" t="s">
        <v>41</v>
      </c>
      <c r="D200" s="48" t="s">
        <v>42</v>
      </c>
      <c r="E200" s="47" t="s">
        <v>349</v>
      </c>
      <c r="F200" s="49">
        <v>305759016</v>
      </c>
      <c r="G200" s="53">
        <v>1165968</v>
      </c>
      <c r="H200" s="50">
        <v>45015</v>
      </c>
      <c r="I200" s="51">
        <v>5800000</v>
      </c>
      <c r="J200" s="47" t="s">
        <v>44</v>
      </c>
      <c r="K200" s="51">
        <v>5800000</v>
      </c>
      <c r="L200" s="52">
        <v>231210081396003</v>
      </c>
      <c r="M200" s="47" t="s">
        <v>155</v>
      </c>
      <c r="N200" s="47" t="s">
        <v>46</v>
      </c>
      <c r="O200" s="47" t="s">
        <v>350</v>
      </c>
      <c r="P200" s="47" t="s">
        <v>48</v>
      </c>
      <c r="Q200" s="47" t="s">
        <v>49</v>
      </c>
    </row>
    <row r="201" spans="2:17" ht="30" x14ac:dyDescent="0.2">
      <c r="B201" s="46">
        <v>194</v>
      </c>
      <c r="C201" s="47" t="s">
        <v>41</v>
      </c>
      <c r="D201" s="48" t="s">
        <v>42</v>
      </c>
      <c r="E201" s="47" t="s">
        <v>182</v>
      </c>
      <c r="F201" s="49">
        <v>303055063</v>
      </c>
      <c r="G201" s="53">
        <v>1166377</v>
      </c>
      <c r="H201" s="50">
        <v>45015</v>
      </c>
      <c r="I201" s="51">
        <v>11088000</v>
      </c>
      <c r="J201" s="47" t="s">
        <v>44</v>
      </c>
      <c r="K201" s="51">
        <v>11088000</v>
      </c>
      <c r="L201" s="52">
        <v>231210081396440</v>
      </c>
      <c r="M201" s="47" t="s">
        <v>155</v>
      </c>
      <c r="N201" s="47" t="s">
        <v>46</v>
      </c>
      <c r="O201" s="47" t="s">
        <v>267</v>
      </c>
      <c r="P201" s="47" t="s">
        <v>48</v>
      </c>
      <c r="Q201" s="47" t="s">
        <v>49</v>
      </c>
    </row>
    <row r="202" spans="2:17" ht="30" x14ac:dyDescent="0.2">
      <c r="B202" s="46">
        <v>195</v>
      </c>
      <c r="C202" s="47" t="s">
        <v>41</v>
      </c>
      <c r="D202" s="48" t="s">
        <v>42</v>
      </c>
      <c r="E202" s="47" t="s">
        <v>274</v>
      </c>
      <c r="F202" s="49">
        <v>201961817</v>
      </c>
      <c r="G202" s="53">
        <v>1164829</v>
      </c>
      <c r="H202" s="50">
        <v>45015</v>
      </c>
      <c r="I202" s="51">
        <v>2300000</v>
      </c>
      <c r="J202" s="47" t="s">
        <v>44</v>
      </c>
      <c r="K202" s="51">
        <v>2300000</v>
      </c>
      <c r="L202" s="52">
        <v>231210081390637</v>
      </c>
      <c r="M202" s="47" t="s">
        <v>155</v>
      </c>
      <c r="N202" s="47" t="s">
        <v>46</v>
      </c>
      <c r="O202" s="47" t="s">
        <v>275</v>
      </c>
      <c r="P202" s="47" t="s">
        <v>48</v>
      </c>
      <c r="Q202" s="47" t="s">
        <v>49</v>
      </c>
    </row>
    <row r="203" spans="2:17" ht="30" x14ac:dyDescent="0.2">
      <c r="B203" s="46">
        <v>196</v>
      </c>
      <c r="C203" s="47" t="s">
        <v>41</v>
      </c>
      <c r="D203" s="48" t="s">
        <v>42</v>
      </c>
      <c r="E203" s="47" t="s">
        <v>351</v>
      </c>
      <c r="F203" s="49">
        <v>496901051</v>
      </c>
      <c r="G203" s="53">
        <v>1096282</v>
      </c>
      <c r="H203" s="50">
        <v>44986</v>
      </c>
      <c r="I203" s="51">
        <v>7400000</v>
      </c>
      <c r="J203" s="47" t="s">
        <v>44</v>
      </c>
      <c r="K203" s="51">
        <v>7400000</v>
      </c>
      <c r="L203" s="52">
        <v>231210081322234</v>
      </c>
      <c r="M203" s="47" t="s">
        <v>229</v>
      </c>
      <c r="N203" s="47" t="s">
        <v>352</v>
      </c>
      <c r="O203" s="47" t="s">
        <v>353</v>
      </c>
      <c r="P203" s="47" t="s">
        <v>48</v>
      </c>
      <c r="Q203" s="47" t="s">
        <v>49</v>
      </c>
    </row>
    <row r="204" spans="2:17" ht="75" x14ac:dyDescent="0.2">
      <c r="B204" s="46">
        <v>197</v>
      </c>
      <c r="C204" s="47" t="s">
        <v>41</v>
      </c>
      <c r="D204" s="48" t="s">
        <v>42</v>
      </c>
      <c r="E204" s="47" t="s">
        <v>263</v>
      </c>
      <c r="F204" s="49">
        <v>201203175</v>
      </c>
      <c r="G204" s="53">
        <v>1139309</v>
      </c>
      <c r="H204" s="50">
        <v>45002</v>
      </c>
      <c r="I204" s="51">
        <v>930000</v>
      </c>
      <c r="J204" s="47" t="s">
        <v>44</v>
      </c>
      <c r="K204" s="51">
        <v>930000</v>
      </c>
      <c r="L204" s="52">
        <v>231210081364465</v>
      </c>
      <c r="M204" s="47" t="s">
        <v>229</v>
      </c>
      <c r="N204" s="47" t="s">
        <v>352</v>
      </c>
      <c r="O204" s="47" t="s">
        <v>246</v>
      </c>
      <c r="P204" s="47" t="s">
        <v>48</v>
      </c>
      <c r="Q204" s="47" t="s">
        <v>49</v>
      </c>
    </row>
    <row r="205" spans="2:17" ht="30" x14ac:dyDescent="0.2">
      <c r="B205" s="46">
        <v>198</v>
      </c>
      <c r="C205" s="47" t="s">
        <v>41</v>
      </c>
      <c r="D205" s="48" t="s">
        <v>42</v>
      </c>
      <c r="E205" s="47" t="s">
        <v>354</v>
      </c>
      <c r="F205" s="49">
        <v>450146754</v>
      </c>
      <c r="G205" s="53">
        <v>1153113</v>
      </c>
      <c r="H205" s="50">
        <v>45011</v>
      </c>
      <c r="I205" s="51">
        <v>13800000</v>
      </c>
      <c r="J205" s="47" t="s">
        <v>44</v>
      </c>
      <c r="K205" s="51">
        <v>13800000</v>
      </c>
      <c r="L205" s="52">
        <v>231210081381509</v>
      </c>
      <c r="M205" s="47" t="s">
        <v>229</v>
      </c>
      <c r="N205" s="47" t="s">
        <v>352</v>
      </c>
      <c r="O205" s="47" t="s">
        <v>355</v>
      </c>
      <c r="P205" s="47" t="s">
        <v>48</v>
      </c>
      <c r="Q205" s="47" t="s">
        <v>49</v>
      </c>
    </row>
    <row r="206" spans="2:17" ht="30" x14ac:dyDescent="0.2">
      <c r="B206" s="46">
        <v>199</v>
      </c>
      <c r="C206" s="47" t="s">
        <v>41</v>
      </c>
      <c r="D206" s="48" t="s">
        <v>42</v>
      </c>
      <c r="E206" s="47" t="s">
        <v>356</v>
      </c>
      <c r="F206" s="49">
        <v>200848014</v>
      </c>
      <c r="G206" s="53">
        <v>1157476</v>
      </c>
      <c r="H206" s="50">
        <v>45012</v>
      </c>
      <c r="I206" s="51">
        <v>1008000</v>
      </c>
      <c r="J206" s="47" t="s">
        <v>44</v>
      </c>
      <c r="K206" s="51">
        <v>1008000</v>
      </c>
      <c r="L206" s="52">
        <v>231210081384623</v>
      </c>
      <c r="M206" s="47" t="s">
        <v>229</v>
      </c>
      <c r="N206" s="47" t="s">
        <v>352</v>
      </c>
      <c r="O206" s="47" t="s">
        <v>357</v>
      </c>
      <c r="P206" s="47" t="s">
        <v>48</v>
      </c>
      <c r="Q206" s="47" t="s">
        <v>49</v>
      </c>
    </row>
    <row r="207" spans="2:17" ht="30" x14ac:dyDescent="0.2">
      <c r="B207" s="46">
        <v>200</v>
      </c>
      <c r="C207" s="47" t="s">
        <v>41</v>
      </c>
      <c r="D207" s="48" t="s">
        <v>42</v>
      </c>
      <c r="E207" s="47" t="s">
        <v>311</v>
      </c>
      <c r="F207" s="49">
        <v>306894560</v>
      </c>
      <c r="G207" s="53">
        <v>1161703</v>
      </c>
      <c r="H207" s="50">
        <v>45014</v>
      </c>
      <c r="I207" s="51">
        <v>1330000</v>
      </c>
      <c r="J207" s="47" t="s">
        <v>44</v>
      </c>
      <c r="K207" s="51">
        <v>1330000</v>
      </c>
      <c r="L207" s="52">
        <v>231210081390976</v>
      </c>
      <c r="M207" s="47" t="s">
        <v>229</v>
      </c>
      <c r="N207" s="47" t="s">
        <v>352</v>
      </c>
      <c r="O207" s="47" t="s">
        <v>210</v>
      </c>
      <c r="P207" s="47" t="s">
        <v>48</v>
      </c>
      <c r="Q207" s="47" t="s">
        <v>49</v>
      </c>
    </row>
    <row r="208" spans="2:17" ht="30" x14ac:dyDescent="0.2">
      <c r="B208" s="46">
        <v>201</v>
      </c>
      <c r="C208" s="47" t="s">
        <v>41</v>
      </c>
      <c r="D208" s="48" t="s">
        <v>42</v>
      </c>
      <c r="E208" s="47" t="s">
        <v>358</v>
      </c>
      <c r="F208" s="49">
        <v>201143536</v>
      </c>
      <c r="G208" s="53">
        <v>1162816</v>
      </c>
      <c r="H208" s="50">
        <v>45014</v>
      </c>
      <c r="I208" s="51">
        <v>8250000</v>
      </c>
      <c r="J208" s="47" t="s">
        <v>44</v>
      </c>
      <c r="K208" s="51">
        <v>8250000</v>
      </c>
      <c r="L208" s="52">
        <v>231210081392372</v>
      </c>
      <c r="M208" s="47" t="s">
        <v>229</v>
      </c>
      <c r="N208" s="47" t="s">
        <v>352</v>
      </c>
      <c r="O208" s="47" t="s">
        <v>359</v>
      </c>
      <c r="P208" s="47" t="s">
        <v>48</v>
      </c>
      <c r="Q208" s="47" t="s">
        <v>49</v>
      </c>
    </row>
    <row r="209" spans="2:17" ht="30" x14ac:dyDescent="0.2">
      <c r="B209" s="46">
        <v>202</v>
      </c>
      <c r="C209" s="47" t="s">
        <v>41</v>
      </c>
      <c r="D209" s="48" t="s">
        <v>42</v>
      </c>
      <c r="E209" s="47" t="s">
        <v>354</v>
      </c>
      <c r="F209" s="49">
        <v>450146754</v>
      </c>
      <c r="G209" s="53">
        <v>1168660</v>
      </c>
      <c r="H209" s="50">
        <v>45016</v>
      </c>
      <c r="I209" s="51">
        <v>13800000</v>
      </c>
      <c r="J209" s="47" t="s">
        <v>44</v>
      </c>
      <c r="K209" s="51">
        <v>13800000</v>
      </c>
      <c r="L209" s="52">
        <v>231210081399029</v>
      </c>
      <c r="M209" s="47" t="s">
        <v>229</v>
      </c>
      <c r="N209" s="47" t="s">
        <v>352</v>
      </c>
      <c r="O209" s="47" t="s">
        <v>360</v>
      </c>
      <c r="P209" s="47" t="s">
        <v>48</v>
      </c>
      <c r="Q209" s="47" t="s">
        <v>49</v>
      </c>
    </row>
    <row r="210" spans="2:17" ht="30" x14ac:dyDescent="0.2">
      <c r="B210" s="46">
        <v>203</v>
      </c>
      <c r="C210" s="47" t="s">
        <v>41</v>
      </c>
      <c r="D210" s="48" t="s">
        <v>42</v>
      </c>
      <c r="E210" s="47" t="s">
        <v>361</v>
      </c>
      <c r="F210" s="49">
        <v>620727634</v>
      </c>
      <c r="G210" s="53">
        <v>998545</v>
      </c>
      <c r="H210" s="50">
        <v>44940</v>
      </c>
      <c r="I210" s="51">
        <v>1050000</v>
      </c>
      <c r="J210" s="47" t="s">
        <v>362</v>
      </c>
      <c r="K210" s="51">
        <v>1050000</v>
      </c>
      <c r="L210" s="52" t="s">
        <v>363</v>
      </c>
      <c r="M210" s="47" t="s">
        <v>155</v>
      </c>
      <c r="N210" s="47" t="s">
        <v>46</v>
      </c>
      <c r="O210" s="47" t="s">
        <v>364</v>
      </c>
      <c r="P210" s="47" t="s">
        <v>48</v>
      </c>
      <c r="Q210" s="47" t="s">
        <v>365</v>
      </c>
    </row>
    <row r="211" spans="2:17" ht="30" x14ac:dyDescent="0.2">
      <c r="B211" s="46">
        <v>204</v>
      </c>
      <c r="C211" s="47" t="s">
        <v>41</v>
      </c>
      <c r="D211" s="48" t="s">
        <v>42</v>
      </c>
      <c r="E211" s="47" t="s">
        <v>366</v>
      </c>
      <c r="F211" s="49">
        <v>309757578</v>
      </c>
      <c r="G211" s="53">
        <v>988631</v>
      </c>
      <c r="H211" s="50">
        <v>44934</v>
      </c>
      <c r="I211" s="51">
        <v>297800</v>
      </c>
      <c r="J211" s="47" t="s">
        <v>362</v>
      </c>
      <c r="K211" s="51">
        <v>297800</v>
      </c>
      <c r="L211" s="52" t="s">
        <v>367</v>
      </c>
      <c r="M211" s="47" t="s">
        <v>155</v>
      </c>
      <c r="N211" s="47" t="s">
        <v>46</v>
      </c>
      <c r="O211" s="47" t="s">
        <v>368</v>
      </c>
      <c r="P211" s="47" t="s">
        <v>48</v>
      </c>
      <c r="Q211" s="47" t="s">
        <v>365</v>
      </c>
    </row>
    <row r="212" spans="2:17" ht="33.75" customHeight="1" x14ac:dyDescent="0.2">
      <c r="B212" s="46">
        <v>205</v>
      </c>
      <c r="C212" s="47" t="s">
        <v>41</v>
      </c>
      <c r="D212" s="48" t="s">
        <v>42</v>
      </c>
      <c r="E212" s="47" t="s">
        <v>366</v>
      </c>
      <c r="F212" s="49">
        <v>309757578</v>
      </c>
      <c r="G212" s="53">
        <v>990213</v>
      </c>
      <c r="H212" s="50">
        <v>44935</v>
      </c>
      <c r="I212" s="51">
        <v>394800</v>
      </c>
      <c r="J212" s="47" t="s">
        <v>362</v>
      </c>
      <c r="K212" s="51">
        <v>394800</v>
      </c>
      <c r="L212" s="52" t="s">
        <v>369</v>
      </c>
      <c r="M212" s="47" t="s">
        <v>155</v>
      </c>
      <c r="N212" s="47" t="s">
        <v>46</v>
      </c>
      <c r="O212" s="47" t="s">
        <v>370</v>
      </c>
      <c r="P212" s="47" t="s">
        <v>48</v>
      </c>
      <c r="Q212" s="47" t="s">
        <v>365</v>
      </c>
    </row>
    <row r="213" spans="2:17" ht="33.75" customHeight="1" x14ac:dyDescent="0.2">
      <c r="B213" s="46">
        <v>206</v>
      </c>
      <c r="C213" s="47" t="s">
        <v>41</v>
      </c>
      <c r="D213" s="48" t="s">
        <v>42</v>
      </c>
      <c r="E213" s="47" t="s">
        <v>366</v>
      </c>
      <c r="F213" s="49">
        <v>309757578</v>
      </c>
      <c r="G213" s="53">
        <v>988624</v>
      </c>
      <c r="H213" s="50">
        <v>44934</v>
      </c>
      <c r="I213" s="51">
        <v>3640000</v>
      </c>
      <c r="J213" s="47" t="s">
        <v>362</v>
      </c>
      <c r="K213" s="51">
        <v>3640000</v>
      </c>
      <c r="L213" s="52" t="s">
        <v>371</v>
      </c>
      <c r="M213" s="47" t="s">
        <v>155</v>
      </c>
      <c r="N213" s="47" t="s">
        <v>46</v>
      </c>
      <c r="O213" s="47" t="s">
        <v>372</v>
      </c>
      <c r="P213" s="47" t="s">
        <v>48</v>
      </c>
      <c r="Q213" s="47" t="s">
        <v>365</v>
      </c>
    </row>
    <row r="214" spans="2:17" ht="33.75" customHeight="1" x14ac:dyDescent="0.2">
      <c r="B214" s="46">
        <v>207</v>
      </c>
      <c r="C214" s="47" t="s">
        <v>41</v>
      </c>
      <c r="D214" s="48" t="s">
        <v>42</v>
      </c>
      <c r="E214" s="47" t="s">
        <v>373</v>
      </c>
      <c r="F214" s="49">
        <v>303178701</v>
      </c>
      <c r="G214" s="53">
        <v>1005105</v>
      </c>
      <c r="H214" s="50">
        <v>44945</v>
      </c>
      <c r="I214" s="51">
        <v>12600000</v>
      </c>
      <c r="J214" s="47" t="s">
        <v>362</v>
      </c>
      <c r="K214" s="51">
        <v>12600000</v>
      </c>
      <c r="L214" s="52" t="s">
        <v>374</v>
      </c>
      <c r="M214" s="47" t="s">
        <v>155</v>
      </c>
      <c r="N214" s="47" t="s">
        <v>46</v>
      </c>
      <c r="O214" s="47" t="s">
        <v>375</v>
      </c>
      <c r="P214" s="47" t="s">
        <v>48</v>
      </c>
      <c r="Q214" s="47" t="s">
        <v>365</v>
      </c>
    </row>
    <row r="215" spans="2:17" ht="33.75" customHeight="1" x14ac:dyDescent="0.2">
      <c r="B215" s="46">
        <v>208</v>
      </c>
      <c r="C215" s="47" t="s">
        <v>41</v>
      </c>
      <c r="D215" s="48" t="s">
        <v>42</v>
      </c>
      <c r="E215" s="47" t="s">
        <v>376</v>
      </c>
      <c r="F215" s="49">
        <v>200933985</v>
      </c>
      <c r="G215" s="53">
        <v>1008320</v>
      </c>
      <c r="H215" s="50">
        <v>44947</v>
      </c>
      <c r="I215" s="51">
        <v>897000</v>
      </c>
      <c r="J215" s="47" t="s">
        <v>362</v>
      </c>
      <c r="K215" s="51">
        <v>897000</v>
      </c>
      <c r="L215" s="52" t="s">
        <v>377</v>
      </c>
      <c r="M215" s="47" t="s">
        <v>155</v>
      </c>
      <c r="N215" s="47" t="s">
        <v>46</v>
      </c>
      <c r="O215" s="47" t="s">
        <v>378</v>
      </c>
      <c r="P215" s="47" t="s">
        <v>48</v>
      </c>
      <c r="Q215" s="47" t="s">
        <v>365</v>
      </c>
    </row>
    <row r="216" spans="2:17" ht="33.75" customHeight="1" x14ac:dyDescent="0.2">
      <c r="B216" s="46">
        <v>209</v>
      </c>
      <c r="C216" s="47" t="s">
        <v>41</v>
      </c>
      <c r="D216" s="48" t="s">
        <v>42</v>
      </c>
      <c r="E216" s="47" t="s">
        <v>361</v>
      </c>
      <c r="F216" s="49">
        <v>620727634</v>
      </c>
      <c r="G216" s="53">
        <v>1014960</v>
      </c>
      <c r="H216" s="50">
        <v>44951</v>
      </c>
      <c r="I216" s="51">
        <v>6300000</v>
      </c>
      <c r="J216" s="47" t="s">
        <v>362</v>
      </c>
      <c r="K216" s="51">
        <v>6300000</v>
      </c>
      <c r="L216" s="52" t="s">
        <v>379</v>
      </c>
      <c r="M216" s="47" t="s">
        <v>155</v>
      </c>
      <c r="N216" s="47" t="s">
        <v>46</v>
      </c>
      <c r="O216" s="47" t="s">
        <v>364</v>
      </c>
      <c r="P216" s="47" t="s">
        <v>48</v>
      </c>
      <c r="Q216" s="47" t="s">
        <v>365</v>
      </c>
    </row>
    <row r="217" spans="2:17" ht="33.75" customHeight="1" x14ac:dyDescent="0.2">
      <c r="B217" s="46">
        <v>210</v>
      </c>
      <c r="C217" s="47" t="s">
        <v>41</v>
      </c>
      <c r="D217" s="48" t="s">
        <v>42</v>
      </c>
      <c r="E217" s="47" t="s">
        <v>380</v>
      </c>
      <c r="F217" s="49">
        <v>301966284</v>
      </c>
      <c r="G217" s="53">
        <v>998406</v>
      </c>
      <c r="H217" s="50">
        <v>44940</v>
      </c>
      <c r="I217" s="51">
        <v>6212400</v>
      </c>
      <c r="J217" s="47" t="s">
        <v>362</v>
      </c>
      <c r="K217" s="51">
        <v>6212400</v>
      </c>
      <c r="L217" s="52" t="s">
        <v>381</v>
      </c>
      <c r="M217" s="47" t="s">
        <v>155</v>
      </c>
      <c r="N217" s="47" t="s">
        <v>46</v>
      </c>
      <c r="O217" s="47" t="s">
        <v>382</v>
      </c>
      <c r="P217" s="47" t="s">
        <v>48</v>
      </c>
      <c r="Q217" s="47" t="s">
        <v>365</v>
      </c>
    </row>
    <row r="218" spans="2:17" ht="33.75" customHeight="1" x14ac:dyDescent="0.2">
      <c r="B218" s="46">
        <v>211</v>
      </c>
      <c r="C218" s="47" t="s">
        <v>41</v>
      </c>
      <c r="D218" s="48" t="s">
        <v>42</v>
      </c>
      <c r="E218" s="47" t="s">
        <v>366</v>
      </c>
      <c r="F218" s="49">
        <v>309757578</v>
      </c>
      <c r="G218" s="53">
        <v>1037723</v>
      </c>
      <c r="H218" s="50">
        <v>44962</v>
      </c>
      <c r="I218" s="51">
        <v>722500</v>
      </c>
      <c r="J218" s="47" t="s">
        <v>362</v>
      </c>
      <c r="K218" s="51">
        <v>722500</v>
      </c>
      <c r="L218" s="52" t="s">
        <v>383</v>
      </c>
      <c r="M218" s="47" t="s">
        <v>155</v>
      </c>
      <c r="N218" s="47" t="s">
        <v>46</v>
      </c>
      <c r="O218" s="47" t="s">
        <v>384</v>
      </c>
      <c r="P218" s="47" t="s">
        <v>48</v>
      </c>
      <c r="Q218" s="47" t="s">
        <v>365</v>
      </c>
    </row>
    <row r="219" spans="2:17" ht="30" x14ac:dyDescent="0.2">
      <c r="B219" s="46">
        <v>212</v>
      </c>
      <c r="C219" s="47" t="s">
        <v>41</v>
      </c>
      <c r="D219" s="48" t="s">
        <v>42</v>
      </c>
      <c r="E219" s="47" t="s">
        <v>366</v>
      </c>
      <c r="F219" s="49">
        <v>309757578</v>
      </c>
      <c r="G219" s="53">
        <v>1039042</v>
      </c>
      <c r="H219" s="50">
        <v>44963</v>
      </c>
      <c r="I219" s="51">
        <v>780000</v>
      </c>
      <c r="J219" s="47" t="s">
        <v>362</v>
      </c>
      <c r="K219" s="51">
        <v>780000</v>
      </c>
      <c r="L219" s="52" t="s">
        <v>385</v>
      </c>
      <c r="M219" s="47" t="s">
        <v>155</v>
      </c>
      <c r="N219" s="47" t="s">
        <v>46</v>
      </c>
      <c r="O219" s="47" t="s">
        <v>386</v>
      </c>
      <c r="P219" s="47" t="s">
        <v>48</v>
      </c>
      <c r="Q219" s="47" t="s">
        <v>365</v>
      </c>
    </row>
    <row r="220" spans="2:17" ht="33.75" customHeight="1" x14ac:dyDescent="0.2">
      <c r="B220" s="46">
        <v>213</v>
      </c>
      <c r="C220" s="47" t="s">
        <v>41</v>
      </c>
      <c r="D220" s="48" t="s">
        <v>42</v>
      </c>
      <c r="E220" s="47" t="s">
        <v>366</v>
      </c>
      <c r="F220" s="49">
        <v>309757578</v>
      </c>
      <c r="G220" s="53">
        <v>1039050</v>
      </c>
      <c r="H220" s="50">
        <v>44963</v>
      </c>
      <c r="I220" s="51">
        <v>600000</v>
      </c>
      <c r="J220" s="47" t="s">
        <v>362</v>
      </c>
      <c r="K220" s="51">
        <v>600000</v>
      </c>
      <c r="L220" s="52" t="s">
        <v>387</v>
      </c>
      <c r="M220" s="47" t="s">
        <v>155</v>
      </c>
      <c r="N220" s="47" t="s">
        <v>46</v>
      </c>
      <c r="O220" s="47" t="s">
        <v>386</v>
      </c>
      <c r="P220" s="47" t="s">
        <v>48</v>
      </c>
      <c r="Q220" s="47" t="s">
        <v>365</v>
      </c>
    </row>
    <row r="221" spans="2:17" ht="33.75" customHeight="1" x14ac:dyDescent="0.2">
      <c r="B221" s="46">
        <v>214</v>
      </c>
      <c r="C221" s="47" t="s">
        <v>41</v>
      </c>
      <c r="D221" s="48" t="s">
        <v>42</v>
      </c>
      <c r="E221" s="47" t="s">
        <v>388</v>
      </c>
      <c r="F221" s="49">
        <v>306433825</v>
      </c>
      <c r="G221" s="53">
        <v>1044339</v>
      </c>
      <c r="H221" s="50">
        <v>44966</v>
      </c>
      <c r="I221" s="51">
        <v>4579200</v>
      </c>
      <c r="J221" s="47" t="s">
        <v>362</v>
      </c>
      <c r="K221" s="51">
        <v>4579200</v>
      </c>
      <c r="L221" s="52" t="s">
        <v>389</v>
      </c>
      <c r="M221" s="47" t="s">
        <v>155</v>
      </c>
      <c r="N221" s="47" t="s">
        <v>46</v>
      </c>
      <c r="O221" s="47" t="s">
        <v>390</v>
      </c>
      <c r="P221" s="47" t="s">
        <v>48</v>
      </c>
      <c r="Q221" s="47" t="s">
        <v>365</v>
      </c>
    </row>
    <row r="222" spans="2:17" ht="33.75" customHeight="1" x14ac:dyDescent="0.2">
      <c r="B222" s="46">
        <v>215</v>
      </c>
      <c r="C222" s="47" t="s">
        <v>41</v>
      </c>
      <c r="D222" s="48" t="s">
        <v>42</v>
      </c>
      <c r="E222" s="47" t="s">
        <v>391</v>
      </c>
      <c r="F222" s="49">
        <v>204339803</v>
      </c>
      <c r="G222" s="53">
        <v>1057063</v>
      </c>
      <c r="H222" s="50">
        <v>44970</v>
      </c>
      <c r="I222" s="51">
        <v>960000</v>
      </c>
      <c r="J222" s="47" t="s">
        <v>362</v>
      </c>
      <c r="K222" s="51">
        <v>960000</v>
      </c>
      <c r="L222" s="52" t="s">
        <v>392</v>
      </c>
      <c r="M222" s="47" t="s">
        <v>155</v>
      </c>
      <c r="N222" s="47" t="s">
        <v>46</v>
      </c>
      <c r="O222" s="47" t="s">
        <v>393</v>
      </c>
      <c r="P222" s="47" t="s">
        <v>48</v>
      </c>
      <c r="Q222" s="47" t="s">
        <v>365</v>
      </c>
    </row>
    <row r="223" spans="2:17" ht="33.75" customHeight="1" x14ac:dyDescent="0.2">
      <c r="B223" s="46">
        <v>216</v>
      </c>
      <c r="C223" s="47" t="s">
        <v>41</v>
      </c>
      <c r="D223" s="48" t="s">
        <v>42</v>
      </c>
      <c r="E223" s="47" t="s">
        <v>394</v>
      </c>
      <c r="F223" s="49">
        <v>305172280</v>
      </c>
      <c r="G223" s="53">
        <v>1049013</v>
      </c>
      <c r="H223" s="50">
        <v>44967</v>
      </c>
      <c r="I223" s="51">
        <v>4500000</v>
      </c>
      <c r="J223" s="47" t="s">
        <v>362</v>
      </c>
      <c r="K223" s="51">
        <v>4500000</v>
      </c>
      <c r="L223" s="52" t="s">
        <v>395</v>
      </c>
      <c r="M223" s="47" t="s">
        <v>155</v>
      </c>
      <c r="N223" s="47" t="s">
        <v>46</v>
      </c>
      <c r="O223" s="47" t="s">
        <v>396</v>
      </c>
      <c r="P223" s="47" t="s">
        <v>48</v>
      </c>
      <c r="Q223" s="47" t="s">
        <v>365</v>
      </c>
    </row>
    <row r="224" spans="2:17" ht="33.75" customHeight="1" x14ac:dyDescent="0.2">
      <c r="B224" s="46">
        <v>217</v>
      </c>
      <c r="C224" s="47" t="s">
        <v>41</v>
      </c>
      <c r="D224" s="48" t="s">
        <v>42</v>
      </c>
      <c r="E224" s="47" t="s">
        <v>397</v>
      </c>
      <c r="F224" s="49">
        <v>303847952</v>
      </c>
      <c r="G224" s="53">
        <v>1059492</v>
      </c>
      <c r="H224" s="50">
        <v>44972</v>
      </c>
      <c r="I224" s="51">
        <v>244400</v>
      </c>
      <c r="J224" s="47" t="s">
        <v>362</v>
      </c>
      <c r="K224" s="51">
        <v>244400</v>
      </c>
      <c r="L224" s="52" t="s">
        <v>398</v>
      </c>
      <c r="M224" s="47" t="s">
        <v>155</v>
      </c>
      <c r="N224" s="47" t="s">
        <v>46</v>
      </c>
      <c r="O224" s="47" t="s">
        <v>399</v>
      </c>
      <c r="P224" s="47" t="s">
        <v>48</v>
      </c>
      <c r="Q224" s="47" t="s">
        <v>365</v>
      </c>
    </row>
    <row r="225" spans="2:17" ht="33.75" customHeight="1" x14ac:dyDescent="0.2">
      <c r="B225" s="46">
        <v>218</v>
      </c>
      <c r="C225" s="47" t="s">
        <v>41</v>
      </c>
      <c r="D225" s="48" t="s">
        <v>42</v>
      </c>
      <c r="E225" s="47" t="s">
        <v>366</v>
      </c>
      <c r="F225" s="49">
        <v>309757578</v>
      </c>
      <c r="G225" s="53">
        <v>1059221</v>
      </c>
      <c r="H225" s="50">
        <v>44972</v>
      </c>
      <c r="I225" s="51">
        <v>207000</v>
      </c>
      <c r="J225" s="47" t="s">
        <v>362</v>
      </c>
      <c r="K225" s="51">
        <v>207000</v>
      </c>
      <c r="L225" s="52" t="s">
        <v>400</v>
      </c>
      <c r="M225" s="47" t="s">
        <v>155</v>
      </c>
      <c r="N225" s="47" t="s">
        <v>46</v>
      </c>
      <c r="O225" s="47" t="s">
        <v>401</v>
      </c>
      <c r="P225" s="47" t="s">
        <v>48</v>
      </c>
      <c r="Q225" s="47" t="s">
        <v>365</v>
      </c>
    </row>
    <row r="226" spans="2:17" ht="33.75" customHeight="1" x14ac:dyDescent="0.2">
      <c r="B226" s="46">
        <v>219</v>
      </c>
      <c r="C226" s="47" t="s">
        <v>41</v>
      </c>
      <c r="D226" s="48" t="s">
        <v>42</v>
      </c>
      <c r="E226" s="47" t="s">
        <v>366</v>
      </c>
      <c r="F226" s="49">
        <v>309757578</v>
      </c>
      <c r="G226" s="53">
        <v>1059221</v>
      </c>
      <c r="H226" s="50">
        <v>44972</v>
      </c>
      <c r="I226" s="51">
        <v>1349400</v>
      </c>
      <c r="J226" s="47" t="s">
        <v>362</v>
      </c>
      <c r="K226" s="51">
        <v>1349400</v>
      </c>
      <c r="L226" s="52" t="s">
        <v>402</v>
      </c>
      <c r="M226" s="47" t="s">
        <v>155</v>
      </c>
      <c r="N226" s="47" t="s">
        <v>46</v>
      </c>
      <c r="O226" s="47" t="s">
        <v>403</v>
      </c>
      <c r="P226" s="47" t="s">
        <v>48</v>
      </c>
      <c r="Q226" s="47" t="s">
        <v>365</v>
      </c>
    </row>
    <row r="227" spans="2:17" ht="33.75" customHeight="1" x14ac:dyDescent="0.2">
      <c r="B227" s="46">
        <v>220</v>
      </c>
      <c r="C227" s="47" t="s">
        <v>41</v>
      </c>
      <c r="D227" s="48" t="s">
        <v>42</v>
      </c>
      <c r="E227" s="47" t="s">
        <v>366</v>
      </c>
      <c r="F227" s="49">
        <v>309757578</v>
      </c>
      <c r="G227" s="53">
        <v>1059179</v>
      </c>
      <c r="H227" s="50">
        <v>44972</v>
      </c>
      <c r="I227" s="51">
        <v>694950</v>
      </c>
      <c r="J227" s="47" t="s">
        <v>362</v>
      </c>
      <c r="K227" s="51">
        <v>694950</v>
      </c>
      <c r="L227" s="52" t="s">
        <v>404</v>
      </c>
      <c r="M227" s="47" t="s">
        <v>155</v>
      </c>
      <c r="N227" s="47" t="s">
        <v>46</v>
      </c>
      <c r="O227" s="47" t="s">
        <v>405</v>
      </c>
      <c r="P227" s="47" t="s">
        <v>48</v>
      </c>
      <c r="Q227" s="47" t="s">
        <v>365</v>
      </c>
    </row>
    <row r="228" spans="2:17" ht="30" x14ac:dyDescent="0.2">
      <c r="B228" s="46">
        <v>221</v>
      </c>
      <c r="C228" s="47" t="s">
        <v>41</v>
      </c>
      <c r="D228" s="48" t="s">
        <v>42</v>
      </c>
      <c r="E228" s="47" t="s">
        <v>406</v>
      </c>
      <c r="F228" s="49">
        <v>204357077</v>
      </c>
      <c r="G228" s="53">
        <v>1059249</v>
      </c>
      <c r="H228" s="50">
        <v>44972</v>
      </c>
      <c r="I228" s="51">
        <v>300000</v>
      </c>
      <c r="J228" s="47" t="s">
        <v>362</v>
      </c>
      <c r="K228" s="51">
        <v>300000</v>
      </c>
      <c r="L228" s="52" t="s">
        <v>407</v>
      </c>
      <c r="M228" s="47" t="s">
        <v>155</v>
      </c>
      <c r="N228" s="47" t="s">
        <v>46</v>
      </c>
      <c r="O228" s="47" t="s">
        <v>408</v>
      </c>
      <c r="P228" s="47" t="s">
        <v>48</v>
      </c>
      <c r="Q228" s="47" t="s">
        <v>365</v>
      </c>
    </row>
    <row r="229" spans="2:17" ht="33.75" customHeight="1" x14ac:dyDescent="0.2">
      <c r="B229" s="46">
        <v>222</v>
      </c>
      <c r="C229" s="47" t="s">
        <v>41</v>
      </c>
      <c r="D229" s="48" t="s">
        <v>42</v>
      </c>
      <c r="E229" s="47" t="s">
        <v>409</v>
      </c>
      <c r="F229" s="49">
        <v>204357077</v>
      </c>
      <c r="G229" s="53">
        <v>1073498</v>
      </c>
      <c r="H229" s="50">
        <v>44976</v>
      </c>
      <c r="I229" s="51">
        <v>146000</v>
      </c>
      <c r="J229" s="47" t="s">
        <v>362</v>
      </c>
      <c r="K229" s="51">
        <v>146000</v>
      </c>
      <c r="L229" s="52" t="s">
        <v>410</v>
      </c>
      <c r="M229" s="47" t="s">
        <v>155</v>
      </c>
      <c r="N229" s="47" t="s">
        <v>46</v>
      </c>
      <c r="O229" s="47" t="s">
        <v>411</v>
      </c>
      <c r="P229" s="47" t="s">
        <v>48</v>
      </c>
      <c r="Q229" s="47" t="s">
        <v>365</v>
      </c>
    </row>
    <row r="230" spans="2:17" ht="33.75" customHeight="1" x14ac:dyDescent="0.2">
      <c r="B230" s="46">
        <v>223</v>
      </c>
      <c r="C230" s="47" t="s">
        <v>41</v>
      </c>
      <c r="D230" s="48" t="s">
        <v>42</v>
      </c>
      <c r="E230" s="47" t="s">
        <v>412</v>
      </c>
      <c r="F230" s="49">
        <v>300935157</v>
      </c>
      <c r="G230" s="53">
        <v>1073615</v>
      </c>
      <c r="H230" s="50">
        <v>44976</v>
      </c>
      <c r="I230" s="51">
        <v>580000</v>
      </c>
      <c r="J230" s="47" t="s">
        <v>362</v>
      </c>
      <c r="K230" s="51">
        <v>580000</v>
      </c>
      <c r="L230" s="52" t="s">
        <v>413</v>
      </c>
      <c r="M230" s="47" t="s">
        <v>155</v>
      </c>
      <c r="N230" s="47" t="s">
        <v>46</v>
      </c>
      <c r="O230" s="47" t="s">
        <v>414</v>
      </c>
      <c r="P230" s="47" t="s">
        <v>48</v>
      </c>
      <c r="Q230" s="47" t="s">
        <v>365</v>
      </c>
    </row>
    <row r="231" spans="2:17" ht="33.75" customHeight="1" x14ac:dyDescent="0.2">
      <c r="B231" s="46">
        <v>224</v>
      </c>
      <c r="C231" s="47" t="s">
        <v>41</v>
      </c>
      <c r="D231" s="48" t="s">
        <v>42</v>
      </c>
      <c r="E231" s="47" t="s">
        <v>415</v>
      </c>
      <c r="F231" s="49">
        <v>309987600</v>
      </c>
      <c r="G231" s="53">
        <v>1143633</v>
      </c>
      <c r="H231" s="50">
        <v>45004</v>
      </c>
      <c r="I231" s="51">
        <v>14800000</v>
      </c>
      <c r="J231" s="47" t="s">
        <v>362</v>
      </c>
      <c r="K231" s="51">
        <v>14800000</v>
      </c>
      <c r="L231" s="52" t="s">
        <v>416</v>
      </c>
      <c r="M231" s="47" t="s">
        <v>155</v>
      </c>
      <c r="N231" s="47" t="s">
        <v>46</v>
      </c>
      <c r="O231" s="47" t="s">
        <v>417</v>
      </c>
      <c r="P231" s="47" t="s">
        <v>48</v>
      </c>
      <c r="Q231" s="47" t="s">
        <v>365</v>
      </c>
    </row>
    <row r="232" spans="2:17" ht="33.75" customHeight="1" x14ac:dyDescent="0.2">
      <c r="B232" s="46">
        <v>225</v>
      </c>
      <c r="C232" s="47" t="s">
        <v>41</v>
      </c>
      <c r="D232" s="48" t="s">
        <v>42</v>
      </c>
      <c r="E232" s="47" t="s">
        <v>418</v>
      </c>
      <c r="F232" s="49">
        <v>309987600</v>
      </c>
      <c r="G232" s="53">
        <v>1132013</v>
      </c>
      <c r="H232" s="50">
        <v>45000</v>
      </c>
      <c r="I232" s="51">
        <v>260350</v>
      </c>
      <c r="J232" s="47" t="s">
        <v>362</v>
      </c>
      <c r="K232" s="51">
        <v>260350</v>
      </c>
      <c r="L232" s="52" t="s">
        <v>419</v>
      </c>
      <c r="M232" s="47" t="s">
        <v>155</v>
      </c>
      <c r="N232" s="47" t="s">
        <v>46</v>
      </c>
      <c r="O232" s="47" t="s">
        <v>420</v>
      </c>
      <c r="P232" s="47" t="s">
        <v>48</v>
      </c>
      <c r="Q232" s="47" t="s">
        <v>365</v>
      </c>
    </row>
    <row r="233" spans="2:17" ht="33.75" customHeight="1" x14ac:dyDescent="0.2">
      <c r="B233" s="46">
        <v>226</v>
      </c>
      <c r="C233" s="47" t="s">
        <v>41</v>
      </c>
      <c r="D233" s="48" t="s">
        <v>42</v>
      </c>
      <c r="E233" s="47" t="s">
        <v>421</v>
      </c>
      <c r="F233" s="49">
        <v>306433825</v>
      </c>
      <c r="G233" s="53">
        <v>1129727</v>
      </c>
      <c r="H233" s="50">
        <v>45000</v>
      </c>
      <c r="I233" s="51">
        <v>16350000</v>
      </c>
      <c r="J233" s="47" t="s">
        <v>362</v>
      </c>
      <c r="K233" s="51">
        <v>16350000</v>
      </c>
      <c r="L233" s="52" t="s">
        <v>422</v>
      </c>
      <c r="M233" s="47" t="s">
        <v>155</v>
      </c>
      <c r="N233" s="47" t="s">
        <v>46</v>
      </c>
      <c r="O233" s="47" t="s">
        <v>423</v>
      </c>
      <c r="P233" s="47" t="s">
        <v>48</v>
      </c>
      <c r="Q233" s="47" t="s">
        <v>365</v>
      </c>
    </row>
    <row r="234" spans="2:17" ht="33.75" customHeight="1" x14ac:dyDescent="0.2">
      <c r="B234" s="46">
        <v>227</v>
      </c>
      <c r="C234" s="47" t="s">
        <v>41</v>
      </c>
      <c r="D234" s="48" t="s">
        <v>42</v>
      </c>
      <c r="E234" s="47" t="s">
        <v>424</v>
      </c>
      <c r="F234" s="49">
        <v>303147914</v>
      </c>
      <c r="G234" s="53">
        <v>1157729</v>
      </c>
      <c r="H234" s="50">
        <v>45012</v>
      </c>
      <c r="I234" s="51">
        <v>1990080</v>
      </c>
      <c r="J234" s="47" t="s">
        <v>362</v>
      </c>
      <c r="K234" s="51">
        <v>1990080</v>
      </c>
      <c r="L234" s="52" t="s">
        <v>425</v>
      </c>
      <c r="M234" s="47" t="s">
        <v>229</v>
      </c>
      <c r="N234" s="47" t="s">
        <v>46</v>
      </c>
      <c r="O234" s="47" t="s">
        <v>426</v>
      </c>
      <c r="P234" s="47" t="s">
        <v>48</v>
      </c>
      <c r="Q234" s="47" t="s">
        <v>365</v>
      </c>
    </row>
    <row r="235" spans="2:17" ht="30" x14ac:dyDescent="0.2">
      <c r="B235" s="46">
        <v>228</v>
      </c>
      <c r="C235" s="47" t="s">
        <v>41</v>
      </c>
      <c r="D235" s="48" t="s">
        <v>42</v>
      </c>
      <c r="E235" s="47" t="s">
        <v>376</v>
      </c>
      <c r="F235" s="49">
        <v>200933985</v>
      </c>
      <c r="G235" s="53">
        <v>1111631</v>
      </c>
      <c r="H235" s="50">
        <v>44994</v>
      </c>
      <c r="I235" s="51">
        <v>310900</v>
      </c>
      <c r="J235" s="47" t="s">
        <v>362</v>
      </c>
      <c r="K235" s="51">
        <v>310900</v>
      </c>
      <c r="L235" s="52" t="s">
        <v>427</v>
      </c>
      <c r="M235" s="47" t="s">
        <v>229</v>
      </c>
      <c r="N235" s="47" t="s">
        <v>46</v>
      </c>
      <c r="O235" s="47" t="s">
        <v>428</v>
      </c>
      <c r="P235" s="47" t="s">
        <v>48</v>
      </c>
      <c r="Q235" s="47" t="s">
        <v>365</v>
      </c>
    </row>
    <row r="236" spans="2:17" ht="33.75" customHeight="1" x14ac:dyDescent="0.2">
      <c r="B236" s="46">
        <v>229</v>
      </c>
      <c r="C236" s="47" t="s">
        <v>41</v>
      </c>
      <c r="D236" s="48" t="s">
        <v>42</v>
      </c>
      <c r="E236" s="47" t="s">
        <v>376</v>
      </c>
      <c r="F236" s="49">
        <v>200933985</v>
      </c>
      <c r="G236" s="53">
        <v>1111599</v>
      </c>
      <c r="H236" s="50">
        <v>44994</v>
      </c>
      <c r="I236" s="51">
        <v>246900</v>
      </c>
      <c r="J236" s="47" t="s">
        <v>362</v>
      </c>
      <c r="K236" s="51">
        <v>246900</v>
      </c>
      <c r="L236" s="52" t="s">
        <v>429</v>
      </c>
      <c r="M236" s="47" t="s">
        <v>229</v>
      </c>
      <c r="N236" s="47" t="s">
        <v>46</v>
      </c>
      <c r="O236" s="47" t="s">
        <v>428</v>
      </c>
      <c r="P236" s="47" t="s">
        <v>48</v>
      </c>
      <c r="Q236" s="47" t="s">
        <v>365</v>
      </c>
    </row>
    <row r="237" spans="2:17" ht="30" x14ac:dyDescent="0.2">
      <c r="B237" s="46">
        <v>230</v>
      </c>
      <c r="C237" s="47" t="s">
        <v>41</v>
      </c>
      <c r="D237" s="48" t="s">
        <v>42</v>
      </c>
      <c r="E237" s="47" t="s">
        <v>376</v>
      </c>
      <c r="F237" s="49">
        <v>200933985</v>
      </c>
      <c r="G237" s="53">
        <v>1111673</v>
      </c>
      <c r="H237" s="50">
        <v>44994</v>
      </c>
      <c r="I237" s="51">
        <v>620000</v>
      </c>
      <c r="J237" s="47" t="s">
        <v>362</v>
      </c>
      <c r="K237" s="51">
        <v>620000</v>
      </c>
      <c r="L237" s="52" t="s">
        <v>430</v>
      </c>
      <c r="M237" s="47" t="s">
        <v>229</v>
      </c>
      <c r="N237" s="47" t="s">
        <v>46</v>
      </c>
      <c r="O237" s="47" t="s">
        <v>428</v>
      </c>
      <c r="P237" s="47" t="s">
        <v>48</v>
      </c>
      <c r="Q237" s="47" t="s">
        <v>365</v>
      </c>
    </row>
    <row r="238" spans="2:17" ht="33.75" customHeight="1" x14ac:dyDescent="0.2">
      <c r="B238" s="46">
        <v>231</v>
      </c>
      <c r="C238" s="47" t="s">
        <v>41</v>
      </c>
      <c r="D238" s="48" t="s">
        <v>42</v>
      </c>
      <c r="E238" s="47" t="s">
        <v>424</v>
      </c>
      <c r="F238" s="49">
        <v>303147914</v>
      </c>
      <c r="G238" s="53">
        <v>1068927</v>
      </c>
      <c r="H238" s="50">
        <v>44975</v>
      </c>
      <c r="I238" s="51">
        <v>1697000</v>
      </c>
      <c r="J238" s="47" t="s">
        <v>362</v>
      </c>
      <c r="K238" s="51">
        <v>1697000</v>
      </c>
      <c r="L238" s="52" t="s">
        <v>431</v>
      </c>
      <c r="M238" s="47" t="s">
        <v>229</v>
      </c>
      <c r="N238" s="47" t="s">
        <v>46</v>
      </c>
      <c r="O238" s="47" t="s">
        <v>426</v>
      </c>
      <c r="P238" s="47" t="s">
        <v>48</v>
      </c>
      <c r="Q238" s="47" t="s">
        <v>365</v>
      </c>
    </row>
    <row r="239" spans="2:17" ht="33.75" customHeight="1" x14ac:dyDescent="0.2">
      <c r="B239" s="46">
        <v>232</v>
      </c>
      <c r="C239" s="47" t="s">
        <v>41</v>
      </c>
      <c r="D239" s="48" t="s">
        <v>42</v>
      </c>
      <c r="E239" s="47" t="s">
        <v>432</v>
      </c>
      <c r="F239" s="49">
        <v>301717054</v>
      </c>
      <c r="G239" s="53">
        <v>1073438</v>
      </c>
      <c r="H239" s="50">
        <v>44976</v>
      </c>
      <c r="I239" s="51">
        <v>3000000</v>
      </c>
      <c r="J239" s="47" t="s">
        <v>362</v>
      </c>
      <c r="K239" s="51">
        <v>3000000</v>
      </c>
      <c r="L239" s="52" t="s">
        <v>433</v>
      </c>
      <c r="M239" s="47" t="s">
        <v>229</v>
      </c>
      <c r="N239" s="47" t="s">
        <v>46</v>
      </c>
      <c r="O239" s="47" t="s">
        <v>434</v>
      </c>
      <c r="P239" s="47" t="s">
        <v>48</v>
      </c>
      <c r="Q239" s="47" t="s">
        <v>365</v>
      </c>
    </row>
    <row r="240" spans="2:17" ht="33.75" customHeight="1" x14ac:dyDescent="0.2">
      <c r="B240" s="46">
        <v>233</v>
      </c>
      <c r="C240" s="47" t="s">
        <v>41</v>
      </c>
      <c r="D240" s="48" t="s">
        <v>42</v>
      </c>
      <c r="E240" s="47" t="s">
        <v>432</v>
      </c>
      <c r="F240" s="49">
        <v>301717054</v>
      </c>
      <c r="G240" s="53">
        <v>1073374</v>
      </c>
      <c r="H240" s="50">
        <v>44976</v>
      </c>
      <c r="I240" s="51">
        <v>2525400</v>
      </c>
      <c r="J240" s="47" t="s">
        <v>362</v>
      </c>
      <c r="K240" s="51">
        <v>2525400</v>
      </c>
      <c r="L240" s="52" t="s">
        <v>435</v>
      </c>
      <c r="M240" s="47" t="s">
        <v>229</v>
      </c>
      <c r="N240" s="47" t="s">
        <v>46</v>
      </c>
      <c r="O240" s="47" t="s">
        <v>436</v>
      </c>
      <c r="P240" s="47" t="s">
        <v>48</v>
      </c>
      <c r="Q240" s="47" t="s">
        <v>365</v>
      </c>
    </row>
    <row r="241" spans="2:17" ht="33.75" customHeight="1" x14ac:dyDescent="0.2">
      <c r="B241" s="46">
        <v>234</v>
      </c>
      <c r="C241" s="47" t="s">
        <v>41</v>
      </c>
      <c r="D241" s="48" t="s">
        <v>42</v>
      </c>
      <c r="E241" s="47" t="s">
        <v>432</v>
      </c>
      <c r="F241" s="49">
        <v>301717054</v>
      </c>
      <c r="G241" s="53">
        <v>1073370</v>
      </c>
      <c r="H241" s="50">
        <v>44976</v>
      </c>
      <c r="I241" s="51">
        <v>2470500</v>
      </c>
      <c r="J241" s="47" t="s">
        <v>362</v>
      </c>
      <c r="K241" s="51">
        <v>2470500</v>
      </c>
      <c r="L241" s="52" t="s">
        <v>437</v>
      </c>
      <c r="M241" s="47" t="s">
        <v>229</v>
      </c>
      <c r="N241" s="47" t="s">
        <v>46</v>
      </c>
      <c r="O241" s="47" t="s">
        <v>436</v>
      </c>
      <c r="P241" s="47" t="s">
        <v>48</v>
      </c>
      <c r="Q241" s="47" t="s">
        <v>365</v>
      </c>
    </row>
    <row r="242" spans="2:17" ht="30" x14ac:dyDescent="0.2">
      <c r="B242" s="46">
        <v>235</v>
      </c>
      <c r="C242" s="47" t="s">
        <v>41</v>
      </c>
      <c r="D242" s="48" t="s">
        <v>42</v>
      </c>
      <c r="E242" s="47" t="s">
        <v>424</v>
      </c>
      <c r="F242" s="49">
        <v>303147914</v>
      </c>
      <c r="G242" s="53">
        <v>1017242</v>
      </c>
      <c r="H242" s="50">
        <v>44952</v>
      </c>
      <c r="I242" s="51">
        <v>1980000</v>
      </c>
      <c r="J242" s="47" t="s">
        <v>362</v>
      </c>
      <c r="K242" s="51">
        <v>1980000</v>
      </c>
      <c r="L242" s="52" t="s">
        <v>438</v>
      </c>
      <c r="M242" s="47" t="s">
        <v>229</v>
      </c>
      <c r="N242" s="47" t="s">
        <v>46</v>
      </c>
      <c r="O242" s="47" t="s">
        <v>426</v>
      </c>
      <c r="P242" s="47" t="s">
        <v>48</v>
      </c>
      <c r="Q242" s="47" t="s">
        <v>365</v>
      </c>
    </row>
    <row r="243" spans="2:17" ht="33.75" customHeight="1" x14ac:dyDescent="0.2">
      <c r="B243" s="46">
        <v>236</v>
      </c>
      <c r="C243" s="47" t="s">
        <v>41</v>
      </c>
      <c r="D243" s="48" t="s">
        <v>42</v>
      </c>
      <c r="E243" s="47" t="s">
        <v>376</v>
      </c>
      <c r="F243" s="49">
        <v>200933985</v>
      </c>
      <c r="G243" s="53">
        <v>992935</v>
      </c>
      <c r="H243" s="50">
        <v>44937</v>
      </c>
      <c r="I243" s="51">
        <v>310000</v>
      </c>
      <c r="J243" s="47" t="s">
        <v>362</v>
      </c>
      <c r="K243" s="51">
        <v>310000</v>
      </c>
      <c r="L243" s="52" t="s">
        <v>439</v>
      </c>
      <c r="M243" s="47" t="s">
        <v>229</v>
      </c>
      <c r="N243" s="47" t="s">
        <v>46</v>
      </c>
      <c r="O243" s="47" t="s">
        <v>428</v>
      </c>
      <c r="P243" s="47" t="s">
        <v>48</v>
      </c>
      <c r="Q243" s="47" t="s">
        <v>365</v>
      </c>
    </row>
    <row r="244" spans="2:17" ht="33.75" customHeight="1" x14ac:dyDescent="0.2">
      <c r="B244" s="46">
        <v>237</v>
      </c>
      <c r="C244" s="47" t="s">
        <v>41</v>
      </c>
      <c r="D244" s="48" t="s">
        <v>42</v>
      </c>
      <c r="E244" s="47" t="s">
        <v>376</v>
      </c>
      <c r="F244" s="49">
        <v>200933985</v>
      </c>
      <c r="G244" s="53">
        <v>992953</v>
      </c>
      <c r="H244" s="50">
        <v>44937</v>
      </c>
      <c r="I244" s="51">
        <v>310000</v>
      </c>
      <c r="J244" s="47" t="s">
        <v>362</v>
      </c>
      <c r="K244" s="51">
        <v>310000</v>
      </c>
      <c r="L244" s="52" t="s">
        <v>440</v>
      </c>
      <c r="M244" s="47" t="s">
        <v>229</v>
      </c>
      <c r="N244" s="47" t="s">
        <v>46</v>
      </c>
      <c r="O244" s="47" t="s">
        <v>428</v>
      </c>
      <c r="P244" s="47" t="s">
        <v>48</v>
      </c>
      <c r="Q244" s="47" t="s">
        <v>365</v>
      </c>
    </row>
    <row r="245" spans="2:17" ht="33.75" customHeight="1" x14ac:dyDescent="0.2">
      <c r="B245" s="46">
        <v>238</v>
      </c>
      <c r="C245" s="47" t="s">
        <v>41</v>
      </c>
      <c r="D245" s="48" t="s">
        <v>42</v>
      </c>
      <c r="E245" s="47" t="s">
        <v>376</v>
      </c>
      <c r="F245" s="49">
        <v>200933985</v>
      </c>
      <c r="G245" s="53">
        <v>992995</v>
      </c>
      <c r="H245" s="50">
        <v>44937</v>
      </c>
      <c r="I245" s="51">
        <v>246000</v>
      </c>
      <c r="J245" s="47" t="s">
        <v>362</v>
      </c>
      <c r="K245" s="51">
        <v>246000</v>
      </c>
      <c r="L245" s="52" t="s">
        <v>441</v>
      </c>
      <c r="M245" s="47" t="s">
        <v>229</v>
      </c>
      <c r="N245" s="47" t="s">
        <v>46</v>
      </c>
      <c r="O245" s="47" t="s">
        <v>428</v>
      </c>
      <c r="P245" s="47" t="s">
        <v>48</v>
      </c>
      <c r="Q245" s="47" t="s">
        <v>365</v>
      </c>
    </row>
    <row r="246" spans="2:17" ht="33.75" customHeight="1" x14ac:dyDescent="0.2">
      <c r="B246" s="46">
        <v>239</v>
      </c>
      <c r="C246" s="47" t="s">
        <v>41</v>
      </c>
      <c r="D246" s="48" t="s">
        <v>42</v>
      </c>
      <c r="E246" s="47" t="s">
        <v>376</v>
      </c>
      <c r="F246" s="49">
        <v>200933985</v>
      </c>
      <c r="G246" s="53">
        <v>992916</v>
      </c>
      <c r="H246" s="50">
        <v>44937</v>
      </c>
      <c r="I246" s="51">
        <v>310000</v>
      </c>
      <c r="J246" s="47" t="s">
        <v>362</v>
      </c>
      <c r="K246" s="51">
        <v>310000</v>
      </c>
      <c r="L246" s="52" t="s">
        <v>442</v>
      </c>
      <c r="M246" s="47" t="s">
        <v>229</v>
      </c>
      <c r="N246" s="47" t="s">
        <v>46</v>
      </c>
      <c r="O246" s="47" t="s">
        <v>428</v>
      </c>
      <c r="P246" s="47" t="s">
        <v>48</v>
      </c>
      <c r="Q246" s="47" t="s">
        <v>365</v>
      </c>
    </row>
    <row r="247" spans="2:17" ht="33.75" customHeight="1" x14ac:dyDescent="0.2">
      <c r="B247" s="46">
        <v>240</v>
      </c>
      <c r="C247" s="47" t="s">
        <v>41</v>
      </c>
      <c r="D247" s="48" t="s">
        <v>42</v>
      </c>
      <c r="E247" s="47" t="s">
        <v>376</v>
      </c>
      <c r="F247" s="49">
        <v>200933985</v>
      </c>
      <c r="G247" s="53">
        <v>991162</v>
      </c>
      <c r="H247" s="50">
        <v>44935</v>
      </c>
      <c r="I247" s="51">
        <v>2854000</v>
      </c>
      <c r="J247" s="47" t="s">
        <v>362</v>
      </c>
      <c r="K247" s="51">
        <v>2854000</v>
      </c>
      <c r="L247" s="52" t="s">
        <v>441</v>
      </c>
      <c r="M247" s="47" t="s">
        <v>229</v>
      </c>
      <c r="N247" s="47" t="s">
        <v>46</v>
      </c>
      <c r="O247" s="47" t="s">
        <v>443</v>
      </c>
      <c r="P247" s="47" t="s">
        <v>48</v>
      </c>
      <c r="Q247" s="47" t="s">
        <v>365</v>
      </c>
    </row>
    <row r="248" spans="2:17" ht="42" customHeight="1" x14ac:dyDescent="0.2">
      <c r="B248" s="46">
        <v>241</v>
      </c>
      <c r="C248" s="47" t="s">
        <v>41</v>
      </c>
      <c r="D248" s="48" t="s">
        <v>42</v>
      </c>
      <c r="E248" s="47" t="s">
        <v>444</v>
      </c>
      <c r="F248" s="49">
        <v>200357959</v>
      </c>
      <c r="G248" s="53">
        <v>60</v>
      </c>
      <c r="H248" s="50">
        <v>44930</v>
      </c>
      <c r="I248" s="51">
        <v>493000</v>
      </c>
      <c r="J248" s="47" t="s">
        <v>362</v>
      </c>
      <c r="K248" s="51">
        <v>493000</v>
      </c>
      <c r="L248" s="52"/>
      <c r="M248" s="47" t="s">
        <v>119</v>
      </c>
      <c r="N248" s="47" t="s">
        <v>46</v>
      </c>
      <c r="O248" s="47" t="s">
        <v>445</v>
      </c>
      <c r="P248" s="47" t="s">
        <v>121</v>
      </c>
      <c r="Q248" s="47" t="s">
        <v>365</v>
      </c>
    </row>
    <row r="249" spans="2:17" ht="33.75" customHeight="1" x14ac:dyDescent="0.2">
      <c r="B249" s="46">
        <v>242</v>
      </c>
      <c r="C249" s="47" t="s">
        <v>41</v>
      </c>
      <c r="D249" s="48" t="s">
        <v>42</v>
      </c>
      <c r="E249" s="47" t="s">
        <v>446</v>
      </c>
      <c r="F249" s="49">
        <v>201440547</v>
      </c>
      <c r="G249" s="53" t="s">
        <v>447</v>
      </c>
      <c r="H249" s="50">
        <v>44930</v>
      </c>
      <c r="I249" s="51">
        <v>478700</v>
      </c>
      <c r="J249" s="47" t="s">
        <v>362</v>
      </c>
      <c r="K249" s="51">
        <v>478700</v>
      </c>
      <c r="L249" s="52"/>
      <c r="M249" s="47" t="s">
        <v>119</v>
      </c>
      <c r="N249" s="47" t="s">
        <v>46</v>
      </c>
      <c r="O249" s="47" t="s">
        <v>448</v>
      </c>
      <c r="P249" s="47" t="s">
        <v>121</v>
      </c>
      <c r="Q249" s="47" t="s">
        <v>365</v>
      </c>
    </row>
    <row r="250" spans="2:17" ht="33.75" customHeight="1" x14ac:dyDescent="0.2">
      <c r="B250" s="46">
        <v>243</v>
      </c>
      <c r="C250" s="47" t="s">
        <v>41</v>
      </c>
      <c r="D250" s="48" t="s">
        <v>42</v>
      </c>
      <c r="E250" s="47" t="s">
        <v>449</v>
      </c>
      <c r="F250" s="49">
        <v>200357207</v>
      </c>
      <c r="G250" s="53" t="s">
        <v>450</v>
      </c>
      <c r="H250" s="50">
        <v>44931</v>
      </c>
      <c r="I250" s="51">
        <v>742905</v>
      </c>
      <c r="J250" s="47" t="s">
        <v>362</v>
      </c>
      <c r="K250" s="51">
        <v>742905</v>
      </c>
      <c r="L250" s="52"/>
      <c r="M250" s="47" t="s">
        <v>119</v>
      </c>
      <c r="N250" s="47" t="s">
        <v>46</v>
      </c>
      <c r="O250" s="47" t="s">
        <v>451</v>
      </c>
      <c r="P250" s="47" t="s">
        <v>121</v>
      </c>
      <c r="Q250" s="47" t="s">
        <v>365</v>
      </c>
    </row>
    <row r="251" spans="2:17" ht="33.75" customHeight="1" x14ac:dyDescent="0.2">
      <c r="B251" s="46">
        <v>244</v>
      </c>
      <c r="C251" s="47" t="s">
        <v>41</v>
      </c>
      <c r="D251" s="48" t="s">
        <v>42</v>
      </c>
      <c r="E251" s="47" t="s">
        <v>452</v>
      </c>
      <c r="F251" s="49">
        <v>201052396</v>
      </c>
      <c r="G251" s="53">
        <v>18</v>
      </c>
      <c r="H251" s="50">
        <v>44944</v>
      </c>
      <c r="I251" s="51">
        <v>7360000</v>
      </c>
      <c r="J251" s="47" t="s">
        <v>362</v>
      </c>
      <c r="K251" s="51">
        <v>7360000</v>
      </c>
      <c r="L251" s="52"/>
      <c r="M251" s="47" t="s">
        <v>119</v>
      </c>
      <c r="N251" s="47" t="s">
        <v>46</v>
      </c>
      <c r="O251" s="47" t="s">
        <v>453</v>
      </c>
      <c r="P251" s="47" t="s">
        <v>121</v>
      </c>
      <c r="Q251" s="47" t="s">
        <v>365</v>
      </c>
    </row>
    <row r="252" spans="2:17" ht="45" x14ac:dyDescent="0.2">
      <c r="B252" s="46">
        <v>245</v>
      </c>
      <c r="C252" s="47" t="s">
        <v>41</v>
      </c>
      <c r="D252" s="48" t="s">
        <v>42</v>
      </c>
      <c r="E252" s="47" t="s">
        <v>452</v>
      </c>
      <c r="F252" s="49">
        <v>201052396</v>
      </c>
      <c r="G252" s="53">
        <v>19</v>
      </c>
      <c r="H252" s="50">
        <v>44930</v>
      </c>
      <c r="I252" s="51">
        <v>9200000</v>
      </c>
      <c r="J252" s="47" t="s">
        <v>362</v>
      </c>
      <c r="K252" s="51">
        <v>9200000</v>
      </c>
      <c r="L252" s="52"/>
      <c r="M252" s="47" t="s">
        <v>119</v>
      </c>
      <c r="N252" s="47" t="s">
        <v>46</v>
      </c>
      <c r="O252" s="47" t="s">
        <v>453</v>
      </c>
      <c r="P252" s="47" t="s">
        <v>121</v>
      </c>
      <c r="Q252" s="47" t="s">
        <v>365</v>
      </c>
    </row>
    <row r="253" spans="2:17" ht="45" x14ac:dyDescent="0.2">
      <c r="B253" s="46">
        <v>246</v>
      </c>
      <c r="C253" s="47" t="s">
        <v>41</v>
      </c>
      <c r="D253" s="48" t="s">
        <v>42</v>
      </c>
      <c r="E253" s="47" t="s">
        <v>452</v>
      </c>
      <c r="F253" s="49">
        <v>201052396</v>
      </c>
      <c r="G253" s="53">
        <v>20</v>
      </c>
      <c r="H253" s="50">
        <v>44930</v>
      </c>
      <c r="I253" s="51">
        <v>5520000</v>
      </c>
      <c r="J253" s="47" t="s">
        <v>362</v>
      </c>
      <c r="K253" s="51">
        <v>5520000</v>
      </c>
      <c r="L253" s="52"/>
      <c r="M253" s="47" t="s">
        <v>119</v>
      </c>
      <c r="N253" s="47" t="s">
        <v>46</v>
      </c>
      <c r="O253" s="47" t="s">
        <v>453</v>
      </c>
      <c r="P253" s="47" t="s">
        <v>121</v>
      </c>
      <c r="Q253" s="47" t="s">
        <v>365</v>
      </c>
    </row>
    <row r="254" spans="2:17" ht="45" x14ac:dyDescent="0.2">
      <c r="B254" s="46">
        <v>247</v>
      </c>
      <c r="C254" s="47" t="s">
        <v>41</v>
      </c>
      <c r="D254" s="48" t="s">
        <v>42</v>
      </c>
      <c r="E254" s="47" t="s">
        <v>454</v>
      </c>
      <c r="F254" s="49">
        <v>200357143</v>
      </c>
      <c r="G254" s="53" t="s">
        <v>455</v>
      </c>
      <c r="H254" s="50">
        <v>44927</v>
      </c>
      <c r="I254" s="51">
        <v>409001.5</v>
      </c>
      <c r="J254" s="47" t="s">
        <v>362</v>
      </c>
      <c r="K254" s="51">
        <v>409001.5</v>
      </c>
      <c r="L254" s="52"/>
      <c r="M254" s="47" t="s">
        <v>119</v>
      </c>
      <c r="N254" s="47" t="s">
        <v>46</v>
      </c>
      <c r="O254" s="47" t="s">
        <v>456</v>
      </c>
      <c r="P254" s="47" t="s">
        <v>121</v>
      </c>
      <c r="Q254" s="47" t="s">
        <v>365</v>
      </c>
    </row>
    <row r="255" spans="2:17" ht="33.75" customHeight="1" x14ac:dyDescent="0.2">
      <c r="B255" s="46">
        <v>248</v>
      </c>
      <c r="C255" s="47" t="s">
        <v>41</v>
      </c>
      <c r="D255" s="48" t="s">
        <v>42</v>
      </c>
      <c r="E255" s="47" t="s">
        <v>457</v>
      </c>
      <c r="F255" s="49">
        <v>202634548</v>
      </c>
      <c r="G255" s="53">
        <v>45</v>
      </c>
      <c r="H255" s="50">
        <v>44930</v>
      </c>
      <c r="I255" s="51">
        <v>137370707.40000001</v>
      </c>
      <c r="J255" s="47" t="s">
        <v>362</v>
      </c>
      <c r="K255" s="51">
        <v>137370707.40000001</v>
      </c>
      <c r="L255" s="52"/>
      <c r="M255" s="47" t="s">
        <v>119</v>
      </c>
      <c r="N255" s="47" t="s">
        <v>46</v>
      </c>
      <c r="O255" s="47" t="s">
        <v>456</v>
      </c>
      <c r="P255" s="47" t="s">
        <v>121</v>
      </c>
      <c r="Q255" s="47" t="s">
        <v>365</v>
      </c>
    </row>
    <row r="256" spans="2:17" ht="30" x14ac:dyDescent="0.2">
      <c r="B256" s="46">
        <v>249</v>
      </c>
      <c r="C256" s="47" t="s">
        <v>41</v>
      </c>
      <c r="D256" s="48" t="s">
        <v>42</v>
      </c>
      <c r="E256" s="47" t="s">
        <v>458</v>
      </c>
      <c r="F256" s="49">
        <v>205626754</v>
      </c>
      <c r="G256" s="53" t="s">
        <v>459</v>
      </c>
      <c r="H256" s="50">
        <v>44931</v>
      </c>
      <c r="I256" s="51">
        <v>345000</v>
      </c>
      <c r="J256" s="47" t="s">
        <v>362</v>
      </c>
      <c r="K256" s="51">
        <v>345000</v>
      </c>
      <c r="L256" s="52"/>
      <c r="M256" s="47" t="s">
        <v>89</v>
      </c>
      <c r="N256" s="47" t="s">
        <v>46</v>
      </c>
      <c r="O256" s="47" t="s">
        <v>460</v>
      </c>
      <c r="P256" s="47" t="s">
        <v>91</v>
      </c>
      <c r="Q256" s="47" t="s">
        <v>365</v>
      </c>
    </row>
    <row r="257" spans="2:17" ht="30" x14ac:dyDescent="0.2">
      <c r="B257" s="46">
        <v>250</v>
      </c>
      <c r="C257" s="47" t="s">
        <v>41</v>
      </c>
      <c r="D257" s="48" t="s">
        <v>42</v>
      </c>
      <c r="E257" s="47" t="s">
        <v>461</v>
      </c>
      <c r="F257" s="49">
        <v>303439344</v>
      </c>
      <c r="G257" s="53">
        <v>29</v>
      </c>
      <c r="H257" s="50">
        <v>44956</v>
      </c>
      <c r="I257" s="51">
        <v>1200000</v>
      </c>
      <c r="J257" s="47" t="s">
        <v>362</v>
      </c>
      <c r="K257" s="51">
        <v>1200000</v>
      </c>
      <c r="L257" s="52"/>
      <c r="M257" s="47" t="s">
        <v>89</v>
      </c>
      <c r="N257" s="47" t="s">
        <v>46</v>
      </c>
      <c r="O257" s="47" t="s">
        <v>462</v>
      </c>
      <c r="P257" s="47" t="s">
        <v>91</v>
      </c>
      <c r="Q257" s="47" t="s">
        <v>365</v>
      </c>
    </row>
    <row r="258" spans="2:17" ht="30" x14ac:dyDescent="0.2">
      <c r="B258" s="46">
        <v>251</v>
      </c>
      <c r="C258" s="47" t="s">
        <v>41</v>
      </c>
      <c r="D258" s="48" t="s">
        <v>42</v>
      </c>
      <c r="E258" s="47" t="s">
        <v>463</v>
      </c>
      <c r="F258" s="49">
        <v>308509237</v>
      </c>
      <c r="G258" s="53">
        <v>21</v>
      </c>
      <c r="H258" s="50">
        <v>44958</v>
      </c>
      <c r="I258" s="51">
        <v>1350000</v>
      </c>
      <c r="J258" s="47" t="s">
        <v>362</v>
      </c>
      <c r="K258" s="51">
        <v>1350000</v>
      </c>
      <c r="L258" s="52"/>
      <c r="M258" s="47" t="s">
        <v>89</v>
      </c>
      <c r="N258" s="47" t="s">
        <v>46</v>
      </c>
      <c r="O258" s="47" t="s">
        <v>462</v>
      </c>
      <c r="P258" s="47" t="s">
        <v>91</v>
      </c>
      <c r="Q258" s="47" t="s">
        <v>365</v>
      </c>
    </row>
    <row r="259" spans="2:17" ht="33.75" customHeight="1" x14ac:dyDescent="0.2">
      <c r="B259" s="46">
        <v>252</v>
      </c>
      <c r="C259" s="47" t="s">
        <v>41</v>
      </c>
      <c r="D259" s="48" t="s">
        <v>42</v>
      </c>
      <c r="E259" s="47" t="s">
        <v>464</v>
      </c>
      <c r="F259" s="49">
        <v>308088414</v>
      </c>
      <c r="G259" s="53">
        <v>1</v>
      </c>
      <c r="H259" s="50">
        <v>44966</v>
      </c>
      <c r="I259" s="51">
        <v>5280000</v>
      </c>
      <c r="J259" s="47" t="s">
        <v>362</v>
      </c>
      <c r="K259" s="51">
        <v>5280000</v>
      </c>
      <c r="L259" s="52"/>
      <c r="M259" s="47" t="s">
        <v>89</v>
      </c>
      <c r="N259" s="47" t="s">
        <v>46</v>
      </c>
      <c r="O259" s="47" t="s">
        <v>465</v>
      </c>
      <c r="P259" s="47" t="s">
        <v>91</v>
      </c>
      <c r="Q259" s="47" t="s">
        <v>365</v>
      </c>
    </row>
    <row r="260" spans="2:17" ht="45" x14ac:dyDescent="0.2">
      <c r="B260" s="46">
        <v>253</v>
      </c>
      <c r="C260" s="47" t="s">
        <v>41</v>
      </c>
      <c r="D260" s="48" t="s">
        <v>42</v>
      </c>
      <c r="E260" s="47" t="s">
        <v>466</v>
      </c>
      <c r="F260" s="49">
        <v>200794455</v>
      </c>
      <c r="G260" s="53" t="s">
        <v>467</v>
      </c>
      <c r="H260" s="50">
        <v>45093</v>
      </c>
      <c r="I260" s="51">
        <v>11520000</v>
      </c>
      <c r="J260" s="47" t="s">
        <v>362</v>
      </c>
      <c r="K260" s="51">
        <v>11520000</v>
      </c>
      <c r="L260" s="52"/>
      <c r="M260" s="47" t="s">
        <v>119</v>
      </c>
      <c r="N260" s="47" t="s">
        <v>46</v>
      </c>
      <c r="O260" s="47" t="s">
        <v>468</v>
      </c>
      <c r="P260" s="47" t="s">
        <v>121</v>
      </c>
      <c r="Q260" s="47" t="s">
        <v>365</v>
      </c>
    </row>
    <row r="261" spans="2:17" ht="39.75" customHeight="1" x14ac:dyDescent="0.2">
      <c r="B261" s="46">
        <v>254</v>
      </c>
      <c r="C261" s="47" t="s">
        <v>41</v>
      </c>
      <c r="D261" s="48" t="s">
        <v>42</v>
      </c>
      <c r="E261" s="47" t="s">
        <v>466</v>
      </c>
      <c r="F261" s="49">
        <v>200794455</v>
      </c>
      <c r="G261" s="53" t="s">
        <v>469</v>
      </c>
      <c r="H261" s="50">
        <v>45013</v>
      </c>
      <c r="I261" s="51">
        <v>2490000</v>
      </c>
      <c r="J261" s="47" t="s">
        <v>362</v>
      </c>
      <c r="K261" s="51">
        <v>2490000</v>
      </c>
      <c r="L261" s="52"/>
      <c r="M261" s="47" t="s">
        <v>119</v>
      </c>
      <c r="N261" s="47" t="s">
        <v>46</v>
      </c>
      <c r="O261" s="47" t="s">
        <v>468</v>
      </c>
      <c r="P261" s="47" t="s">
        <v>121</v>
      </c>
      <c r="Q261" s="47" t="s">
        <v>365</v>
      </c>
    </row>
    <row r="262" spans="2:17" ht="33.75" customHeight="1" x14ac:dyDescent="0.2">
      <c r="B262" s="46">
        <v>255</v>
      </c>
      <c r="C262" s="47" t="s">
        <v>41</v>
      </c>
      <c r="D262" s="48" t="s">
        <v>42</v>
      </c>
      <c r="E262" s="47" t="s">
        <v>470</v>
      </c>
      <c r="F262" s="49">
        <v>32005653450049</v>
      </c>
      <c r="G262" s="53" t="s">
        <v>459</v>
      </c>
      <c r="H262" s="50">
        <v>44930</v>
      </c>
      <c r="I262" s="51">
        <v>4600000</v>
      </c>
      <c r="J262" s="47" t="s">
        <v>362</v>
      </c>
      <c r="K262" s="51">
        <v>4600000</v>
      </c>
      <c r="L262" s="52"/>
      <c r="M262" s="47" t="s">
        <v>89</v>
      </c>
      <c r="N262" s="47" t="s">
        <v>46</v>
      </c>
      <c r="O262" s="47" t="s">
        <v>460</v>
      </c>
      <c r="P262" s="47" t="s">
        <v>91</v>
      </c>
      <c r="Q262" s="47" t="s">
        <v>365</v>
      </c>
    </row>
    <row r="263" spans="2:17" ht="33.75" customHeight="1" x14ac:dyDescent="0.2">
      <c r="B263" s="46">
        <v>256</v>
      </c>
      <c r="C263" s="47" t="s">
        <v>41</v>
      </c>
      <c r="D263" s="48" t="s">
        <v>42</v>
      </c>
      <c r="E263" s="47" t="s">
        <v>471</v>
      </c>
      <c r="F263" s="49">
        <v>32305713480015</v>
      </c>
      <c r="G263" s="53" t="s">
        <v>472</v>
      </c>
      <c r="H263" s="50">
        <v>44930</v>
      </c>
      <c r="I263" s="51">
        <v>4000000</v>
      </c>
      <c r="J263" s="47" t="s">
        <v>362</v>
      </c>
      <c r="K263" s="51">
        <v>4000000</v>
      </c>
      <c r="L263" s="52"/>
      <c r="M263" s="47" t="s">
        <v>89</v>
      </c>
      <c r="N263" s="47" t="s">
        <v>46</v>
      </c>
      <c r="O263" s="47" t="s">
        <v>460</v>
      </c>
      <c r="P263" s="47" t="s">
        <v>91</v>
      </c>
      <c r="Q263" s="47" t="s">
        <v>365</v>
      </c>
    </row>
    <row r="264" spans="2:17" ht="30" x14ac:dyDescent="0.2">
      <c r="B264" s="46">
        <v>257</v>
      </c>
      <c r="C264" s="47" t="s">
        <v>41</v>
      </c>
      <c r="D264" s="48" t="s">
        <v>42</v>
      </c>
      <c r="E264" s="47" t="s">
        <v>473</v>
      </c>
      <c r="F264" s="49">
        <v>32412963450072</v>
      </c>
      <c r="G264" s="53" t="s">
        <v>459</v>
      </c>
      <c r="H264" s="50">
        <v>44931</v>
      </c>
      <c r="I264" s="51">
        <v>6800000</v>
      </c>
      <c r="J264" s="47" t="s">
        <v>362</v>
      </c>
      <c r="K264" s="51">
        <v>6800000</v>
      </c>
      <c r="L264" s="52"/>
      <c r="M264" s="47" t="s">
        <v>89</v>
      </c>
      <c r="N264" s="47" t="s">
        <v>46</v>
      </c>
      <c r="O264" s="47" t="s">
        <v>460</v>
      </c>
      <c r="P264" s="47" t="s">
        <v>91</v>
      </c>
      <c r="Q264" s="47" t="s">
        <v>365</v>
      </c>
    </row>
    <row r="265" spans="2:17" ht="30" x14ac:dyDescent="0.2">
      <c r="B265" s="46">
        <v>258</v>
      </c>
      <c r="C265" s="47" t="s">
        <v>41</v>
      </c>
      <c r="D265" s="48" t="s">
        <v>42</v>
      </c>
      <c r="E265" s="47" t="s">
        <v>474</v>
      </c>
      <c r="F265" s="49">
        <v>200357088</v>
      </c>
      <c r="G265" s="53" t="s">
        <v>93</v>
      </c>
      <c r="H265" s="50" t="s">
        <v>475</v>
      </c>
      <c r="I265" s="51">
        <v>1400000</v>
      </c>
      <c r="J265" s="47" t="s">
        <v>362</v>
      </c>
      <c r="K265" s="51">
        <v>1400000</v>
      </c>
      <c r="L265" s="52"/>
      <c r="M265" s="47" t="s">
        <v>89</v>
      </c>
      <c r="N265" s="47" t="s">
        <v>46</v>
      </c>
      <c r="O265" s="47" t="s">
        <v>460</v>
      </c>
      <c r="P265" s="47" t="s">
        <v>91</v>
      </c>
      <c r="Q265" s="47" t="s">
        <v>365</v>
      </c>
    </row>
    <row r="266" spans="2:17" ht="30" x14ac:dyDescent="0.2">
      <c r="B266" s="46">
        <v>259</v>
      </c>
      <c r="C266" s="47" t="s">
        <v>41</v>
      </c>
      <c r="D266" s="48" t="s">
        <v>42</v>
      </c>
      <c r="E266" s="47" t="s">
        <v>476</v>
      </c>
      <c r="F266" s="49">
        <v>40401843450016</v>
      </c>
      <c r="G266" s="53">
        <v>2</v>
      </c>
      <c r="H266" s="50">
        <v>44930</v>
      </c>
      <c r="I266" s="51">
        <v>4500000</v>
      </c>
      <c r="J266" s="47" t="s">
        <v>362</v>
      </c>
      <c r="K266" s="51">
        <v>4500000</v>
      </c>
      <c r="L266" s="52"/>
      <c r="M266" s="47" t="s">
        <v>89</v>
      </c>
      <c r="N266" s="47" t="s">
        <v>46</v>
      </c>
      <c r="O266" s="47" t="s">
        <v>460</v>
      </c>
      <c r="P266" s="47" t="s">
        <v>91</v>
      </c>
      <c r="Q266" s="47" t="s">
        <v>365</v>
      </c>
    </row>
    <row r="267" spans="2:17" ht="30" x14ac:dyDescent="0.2">
      <c r="B267" s="46">
        <v>260</v>
      </c>
      <c r="C267" s="47" t="s">
        <v>41</v>
      </c>
      <c r="D267" s="48" t="s">
        <v>42</v>
      </c>
      <c r="E267" s="47" t="s">
        <v>477</v>
      </c>
      <c r="F267" s="49">
        <v>305889163</v>
      </c>
      <c r="G267" s="53">
        <v>10</v>
      </c>
      <c r="H267" s="50">
        <v>44930</v>
      </c>
      <c r="I267" s="51">
        <v>900000</v>
      </c>
      <c r="J267" s="47" t="s">
        <v>362</v>
      </c>
      <c r="K267" s="51">
        <v>900000</v>
      </c>
      <c r="L267" s="52"/>
      <c r="M267" s="47" t="s">
        <v>89</v>
      </c>
      <c r="N267" s="47" t="s">
        <v>46</v>
      </c>
      <c r="O267" s="47" t="s">
        <v>462</v>
      </c>
      <c r="P267" s="47" t="s">
        <v>91</v>
      </c>
      <c r="Q267" s="47" t="s">
        <v>365</v>
      </c>
    </row>
    <row r="268" spans="2:17" ht="30" customHeight="1" x14ac:dyDescent="0.2">
      <c r="B268" s="46">
        <v>261</v>
      </c>
      <c r="C268" s="47" t="s">
        <v>41</v>
      </c>
      <c r="D268" s="48" t="s">
        <v>42</v>
      </c>
      <c r="E268" s="47" t="s">
        <v>182</v>
      </c>
      <c r="F268" s="49" t="s">
        <v>478</v>
      </c>
      <c r="G268" s="53" t="s">
        <v>479</v>
      </c>
      <c r="H268" s="50">
        <v>44947</v>
      </c>
      <c r="I268" s="51">
        <v>7455000</v>
      </c>
      <c r="J268" s="47" t="s">
        <v>362</v>
      </c>
      <c r="K268" s="51">
        <f>+I268</f>
        <v>7455000</v>
      </c>
      <c r="L268" s="52" t="s">
        <v>480</v>
      </c>
      <c r="M268" s="47" t="s">
        <v>155</v>
      </c>
      <c r="N268" s="47" t="s">
        <v>46</v>
      </c>
      <c r="O268" s="47" t="s">
        <v>267</v>
      </c>
      <c r="P268" s="47" t="s">
        <v>48</v>
      </c>
      <c r="Q268" s="47" t="s">
        <v>481</v>
      </c>
    </row>
    <row r="269" spans="2:17" ht="30" x14ac:dyDescent="0.2">
      <c r="B269" s="46">
        <v>262</v>
      </c>
      <c r="C269" s="47" t="s">
        <v>41</v>
      </c>
      <c r="D269" s="48" t="s">
        <v>42</v>
      </c>
      <c r="E269" s="47" t="s">
        <v>205</v>
      </c>
      <c r="F269" s="49" t="s">
        <v>482</v>
      </c>
      <c r="G269" s="53" t="s">
        <v>483</v>
      </c>
      <c r="H269" s="50">
        <v>44949</v>
      </c>
      <c r="I269" s="51">
        <v>12600000</v>
      </c>
      <c r="J269" s="47" t="s">
        <v>362</v>
      </c>
      <c r="K269" s="51">
        <f t="shared" ref="K269:K296" si="0">+I269</f>
        <v>12600000</v>
      </c>
      <c r="L269" s="52" t="s">
        <v>484</v>
      </c>
      <c r="M269" s="47" t="s">
        <v>155</v>
      </c>
      <c r="N269" s="47" t="s">
        <v>46</v>
      </c>
      <c r="O269" s="47" t="s">
        <v>206</v>
      </c>
      <c r="P269" s="47" t="s">
        <v>48</v>
      </c>
      <c r="Q269" s="47" t="s">
        <v>481</v>
      </c>
    </row>
    <row r="270" spans="2:17" ht="30" x14ac:dyDescent="0.2">
      <c r="B270" s="46">
        <v>263</v>
      </c>
      <c r="C270" s="47" t="s">
        <v>41</v>
      </c>
      <c r="D270" s="48" t="s">
        <v>42</v>
      </c>
      <c r="E270" s="47" t="s">
        <v>485</v>
      </c>
      <c r="F270" s="49" t="s">
        <v>486</v>
      </c>
      <c r="G270" s="53" t="s">
        <v>487</v>
      </c>
      <c r="H270" s="50">
        <v>44967</v>
      </c>
      <c r="I270" s="51">
        <v>636000</v>
      </c>
      <c r="J270" s="47" t="s">
        <v>362</v>
      </c>
      <c r="K270" s="51">
        <f t="shared" si="0"/>
        <v>636000</v>
      </c>
      <c r="L270" s="52" t="s">
        <v>488</v>
      </c>
      <c r="M270" s="47" t="s">
        <v>155</v>
      </c>
      <c r="N270" s="47" t="s">
        <v>46</v>
      </c>
      <c r="O270" s="47" t="s">
        <v>231</v>
      </c>
      <c r="P270" s="47" t="s">
        <v>48</v>
      </c>
      <c r="Q270" s="47" t="s">
        <v>481</v>
      </c>
    </row>
    <row r="271" spans="2:17" ht="33.75" customHeight="1" x14ac:dyDescent="0.2">
      <c r="B271" s="46">
        <v>264</v>
      </c>
      <c r="C271" s="47" t="s">
        <v>41</v>
      </c>
      <c r="D271" s="48" t="s">
        <v>42</v>
      </c>
      <c r="E271" s="47" t="s">
        <v>313</v>
      </c>
      <c r="F271" s="49" t="s">
        <v>489</v>
      </c>
      <c r="G271" s="53" t="s">
        <v>490</v>
      </c>
      <c r="H271" s="50">
        <v>44953</v>
      </c>
      <c r="I271" s="51">
        <v>1413000</v>
      </c>
      <c r="J271" s="47" t="s">
        <v>362</v>
      </c>
      <c r="K271" s="51">
        <f t="shared" si="0"/>
        <v>1413000</v>
      </c>
      <c r="L271" s="52" t="s">
        <v>491</v>
      </c>
      <c r="M271" s="47" t="s">
        <v>155</v>
      </c>
      <c r="N271" s="47" t="s">
        <v>46</v>
      </c>
      <c r="O271" s="47" t="s">
        <v>492</v>
      </c>
      <c r="P271" s="47" t="s">
        <v>48</v>
      </c>
      <c r="Q271" s="47" t="s">
        <v>481</v>
      </c>
    </row>
    <row r="272" spans="2:17" ht="33.75" customHeight="1" x14ac:dyDescent="0.2">
      <c r="B272" s="46">
        <v>265</v>
      </c>
      <c r="C272" s="47" t="s">
        <v>41</v>
      </c>
      <c r="D272" s="48" t="s">
        <v>42</v>
      </c>
      <c r="E272" s="47" t="s">
        <v>313</v>
      </c>
      <c r="F272" s="49" t="s">
        <v>489</v>
      </c>
      <c r="G272" s="53" t="s">
        <v>493</v>
      </c>
      <c r="H272" s="50">
        <v>44984</v>
      </c>
      <c r="I272" s="51">
        <v>520000</v>
      </c>
      <c r="J272" s="47" t="s">
        <v>362</v>
      </c>
      <c r="K272" s="51">
        <f t="shared" si="0"/>
        <v>520000</v>
      </c>
      <c r="L272" s="52" t="s">
        <v>494</v>
      </c>
      <c r="M272" s="47" t="s">
        <v>155</v>
      </c>
      <c r="N272" s="47" t="s">
        <v>46</v>
      </c>
      <c r="O272" s="47" t="s">
        <v>492</v>
      </c>
      <c r="P272" s="47" t="s">
        <v>48</v>
      </c>
      <c r="Q272" s="47" t="s">
        <v>481</v>
      </c>
    </row>
    <row r="273" spans="2:17" ht="33.75" customHeight="1" x14ac:dyDescent="0.2">
      <c r="B273" s="46">
        <v>266</v>
      </c>
      <c r="C273" s="47" t="s">
        <v>41</v>
      </c>
      <c r="D273" s="48" t="s">
        <v>42</v>
      </c>
      <c r="E273" s="47" t="s">
        <v>495</v>
      </c>
      <c r="F273" s="49" t="s">
        <v>496</v>
      </c>
      <c r="G273" s="53" t="s">
        <v>497</v>
      </c>
      <c r="H273" s="50">
        <v>44972</v>
      </c>
      <c r="I273" s="51">
        <v>1800000</v>
      </c>
      <c r="J273" s="47" t="s">
        <v>362</v>
      </c>
      <c r="K273" s="51">
        <f t="shared" si="0"/>
        <v>1800000</v>
      </c>
      <c r="L273" s="52" t="s">
        <v>498</v>
      </c>
      <c r="M273" s="47" t="s">
        <v>229</v>
      </c>
      <c r="N273" s="47" t="s">
        <v>46</v>
      </c>
      <c r="O273" s="47" t="s">
        <v>499</v>
      </c>
      <c r="P273" s="47" t="s">
        <v>48</v>
      </c>
      <c r="Q273" s="47" t="s">
        <v>481</v>
      </c>
    </row>
    <row r="274" spans="2:17" ht="33.75" customHeight="1" x14ac:dyDescent="0.2">
      <c r="B274" s="46">
        <v>267</v>
      </c>
      <c r="C274" s="47" t="s">
        <v>41</v>
      </c>
      <c r="D274" s="48" t="s">
        <v>42</v>
      </c>
      <c r="E274" s="47" t="s">
        <v>495</v>
      </c>
      <c r="F274" s="49" t="s">
        <v>496</v>
      </c>
      <c r="G274" s="53" t="s">
        <v>500</v>
      </c>
      <c r="H274" s="50">
        <v>44972</v>
      </c>
      <c r="I274" s="51">
        <v>1274950</v>
      </c>
      <c r="J274" s="47" t="s">
        <v>362</v>
      </c>
      <c r="K274" s="51">
        <f t="shared" si="0"/>
        <v>1274950</v>
      </c>
      <c r="L274" s="52" t="s">
        <v>501</v>
      </c>
      <c r="M274" s="47" t="s">
        <v>229</v>
      </c>
      <c r="N274" s="47" t="s">
        <v>46</v>
      </c>
      <c r="O274" s="47" t="s">
        <v>502</v>
      </c>
      <c r="P274" s="47" t="s">
        <v>48</v>
      </c>
      <c r="Q274" s="47" t="s">
        <v>481</v>
      </c>
    </row>
    <row r="275" spans="2:17" ht="33.75" customHeight="1" x14ac:dyDescent="0.2">
      <c r="B275" s="46">
        <v>268</v>
      </c>
      <c r="C275" s="47" t="s">
        <v>41</v>
      </c>
      <c r="D275" s="48" t="s">
        <v>42</v>
      </c>
      <c r="E275" s="47" t="s">
        <v>495</v>
      </c>
      <c r="F275" s="49" t="s">
        <v>496</v>
      </c>
      <c r="G275" s="53" t="s">
        <v>503</v>
      </c>
      <c r="H275" s="50">
        <v>44972</v>
      </c>
      <c r="I275" s="51">
        <v>869994</v>
      </c>
      <c r="J275" s="47" t="s">
        <v>362</v>
      </c>
      <c r="K275" s="51">
        <f t="shared" si="0"/>
        <v>869994</v>
      </c>
      <c r="L275" s="52" t="s">
        <v>504</v>
      </c>
      <c r="M275" s="47" t="s">
        <v>229</v>
      </c>
      <c r="N275" s="47" t="s">
        <v>46</v>
      </c>
      <c r="O275" s="47" t="s">
        <v>505</v>
      </c>
      <c r="P275" s="47" t="s">
        <v>48</v>
      </c>
      <c r="Q275" s="47" t="s">
        <v>481</v>
      </c>
    </row>
    <row r="276" spans="2:17" ht="33.75" customHeight="1" x14ac:dyDescent="0.2">
      <c r="B276" s="46">
        <v>269</v>
      </c>
      <c r="C276" s="47" t="s">
        <v>41</v>
      </c>
      <c r="D276" s="48" t="s">
        <v>42</v>
      </c>
      <c r="E276" s="47" t="s">
        <v>495</v>
      </c>
      <c r="F276" s="49" t="s">
        <v>496</v>
      </c>
      <c r="G276" s="53" t="s">
        <v>506</v>
      </c>
      <c r="H276" s="50">
        <v>44972</v>
      </c>
      <c r="I276" s="51">
        <v>744000</v>
      </c>
      <c r="J276" s="47" t="s">
        <v>362</v>
      </c>
      <c r="K276" s="51">
        <f t="shared" si="0"/>
        <v>744000</v>
      </c>
      <c r="L276" s="52" t="s">
        <v>507</v>
      </c>
      <c r="M276" s="47" t="s">
        <v>229</v>
      </c>
      <c r="N276" s="47" t="s">
        <v>46</v>
      </c>
      <c r="O276" s="47" t="s">
        <v>508</v>
      </c>
      <c r="P276" s="47" t="s">
        <v>48</v>
      </c>
      <c r="Q276" s="47" t="s">
        <v>481</v>
      </c>
    </row>
    <row r="277" spans="2:17" ht="33.75" customHeight="1" x14ac:dyDescent="0.2">
      <c r="B277" s="46">
        <v>270</v>
      </c>
      <c r="C277" s="47" t="s">
        <v>41</v>
      </c>
      <c r="D277" s="48" t="s">
        <v>42</v>
      </c>
      <c r="E277" s="47" t="s">
        <v>509</v>
      </c>
      <c r="F277" s="49" t="s">
        <v>510</v>
      </c>
      <c r="G277" s="53" t="s">
        <v>511</v>
      </c>
      <c r="H277" s="50">
        <v>44967</v>
      </c>
      <c r="I277" s="51">
        <v>12750000</v>
      </c>
      <c r="J277" s="47" t="s">
        <v>362</v>
      </c>
      <c r="K277" s="51">
        <f t="shared" si="0"/>
        <v>12750000</v>
      </c>
      <c r="L277" s="52" t="s">
        <v>512</v>
      </c>
      <c r="M277" s="47" t="s">
        <v>155</v>
      </c>
      <c r="N277" s="47" t="s">
        <v>46</v>
      </c>
      <c r="O277" s="47" t="s">
        <v>513</v>
      </c>
      <c r="P277" s="47" t="s">
        <v>48</v>
      </c>
      <c r="Q277" s="47" t="s">
        <v>481</v>
      </c>
    </row>
    <row r="278" spans="2:17" ht="33.75" customHeight="1" x14ac:dyDescent="0.2">
      <c r="B278" s="46">
        <v>271</v>
      </c>
      <c r="C278" s="47" t="s">
        <v>41</v>
      </c>
      <c r="D278" s="48" t="s">
        <v>42</v>
      </c>
      <c r="E278" s="47" t="s">
        <v>514</v>
      </c>
      <c r="F278" s="49" t="s">
        <v>515</v>
      </c>
      <c r="G278" s="53" t="s">
        <v>516</v>
      </c>
      <c r="H278" s="50">
        <v>44967</v>
      </c>
      <c r="I278" s="51">
        <v>4500000</v>
      </c>
      <c r="J278" s="47" t="s">
        <v>362</v>
      </c>
      <c r="K278" s="51">
        <f t="shared" si="0"/>
        <v>4500000</v>
      </c>
      <c r="L278" s="52" t="s">
        <v>517</v>
      </c>
      <c r="M278" s="47" t="s">
        <v>155</v>
      </c>
      <c r="N278" s="47" t="s">
        <v>46</v>
      </c>
      <c r="O278" s="47" t="s">
        <v>518</v>
      </c>
      <c r="P278" s="47" t="s">
        <v>48</v>
      </c>
      <c r="Q278" s="47" t="s">
        <v>481</v>
      </c>
    </row>
    <row r="279" spans="2:17" ht="33.75" customHeight="1" x14ac:dyDescent="0.2">
      <c r="B279" s="46">
        <v>272</v>
      </c>
      <c r="C279" s="47" t="s">
        <v>41</v>
      </c>
      <c r="D279" s="48" t="s">
        <v>42</v>
      </c>
      <c r="E279" s="47" t="s">
        <v>519</v>
      </c>
      <c r="F279" s="49" t="s">
        <v>520</v>
      </c>
      <c r="G279" s="53" t="s">
        <v>521</v>
      </c>
      <c r="H279" s="50">
        <v>44947</v>
      </c>
      <c r="I279" s="51">
        <v>1048880</v>
      </c>
      <c r="J279" s="47" t="s">
        <v>362</v>
      </c>
      <c r="K279" s="51">
        <f t="shared" si="0"/>
        <v>1048880</v>
      </c>
      <c r="L279" s="52" t="s">
        <v>522</v>
      </c>
      <c r="M279" s="47" t="s">
        <v>155</v>
      </c>
      <c r="N279" s="47" t="s">
        <v>46</v>
      </c>
      <c r="O279" s="47" t="s">
        <v>523</v>
      </c>
      <c r="P279" s="47" t="s">
        <v>48</v>
      </c>
      <c r="Q279" s="47" t="s">
        <v>481</v>
      </c>
    </row>
    <row r="280" spans="2:17" ht="33.75" customHeight="1" x14ac:dyDescent="0.2">
      <c r="B280" s="46">
        <v>273</v>
      </c>
      <c r="C280" s="47" t="s">
        <v>41</v>
      </c>
      <c r="D280" s="48" t="s">
        <v>42</v>
      </c>
      <c r="E280" s="47" t="s">
        <v>519</v>
      </c>
      <c r="F280" s="49" t="s">
        <v>520</v>
      </c>
      <c r="G280" s="53" t="s">
        <v>524</v>
      </c>
      <c r="H280" s="50">
        <v>44947</v>
      </c>
      <c r="I280" s="51">
        <v>844440</v>
      </c>
      <c r="J280" s="47" t="s">
        <v>362</v>
      </c>
      <c r="K280" s="51">
        <f t="shared" si="0"/>
        <v>844440</v>
      </c>
      <c r="L280" s="52" t="s">
        <v>525</v>
      </c>
      <c r="M280" s="47" t="s">
        <v>155</v>
      </c>
      <c r="N280" s="47" t="s">
        <v>46</v>
      </c>
      <c r="O280" s="47" t="s">
        <v>326</v>
      </c>
      <c r="P280" s="47" t="s">
        <v>48</v>
      </c>
      <c r="Q280" s="47" t="s">
        <v>481</v>
      </c>
    </row>
    <row r="281" spans="2:17" ht="33.75" customHeight="1" x14ac:dyDescent="0.2">
      <c r="B281" s="46">
        <v>274</v>
      </c>
      <c r="C281" s="47" t="s">
        <v>41</v>
      </c>
      <c r="D281" s="48" t="s">
        <v>42</v>
      </c>
      <c r="E281" s="47" t="s">
        <v>526</v>
      </c>
      <c r="F281" s="49" t="s">
        <v>527</v>
      </c>
      <c r="G281" s="53" t="s">
        <v>528</v>
      </c>
      <c r="H281" s="50">
        <v>44947</v>
      </c>
      <c r="I281" s="51">
        <v>464000</v>
      </c>
      <c r="J281" s="47" t="s">
        <v>362</v>
      </c>
      <c r="K281" s="51">
        <f t="shared" si="0"/>
        <v>464000</v>
      </c>
      <c r="L281" s="52" t="s">
        <v>529</v>
      </c>
      <c r="M281" s="47" t="s">
        <v>229</v>
      </c>
      <c r="N281" s="47" t="s">
        <v>46</v>
      </c>
      <c r="O281" s="47" t="s">
        <v>278</v>
      </c>
      <c r="P281" s="47" t="s">
        <v>48</v>
      </c>
      <c r="Q281" s="47" t="s">
        <v>481</v>
      </c>
    </row>
    <row r="282" spans="2:17" ht="33.75" customHeight="1" x14ac:dyDescent="0.2">
      <c r="B282" s="46">
        <v>275</v>
      </c>
      <c r="C282" s="47" t="s">
        <v>41</v>
      </c>
      <c r="D282" s="48" t="s">
        <v>42</v>
      </c>
      <c r="E282" s="47" t="s">
        <v>526</v>
      </c>
      <c r="F282" s="49" t="s">
        <v>527</v>
      </c>
      <c r="G282" s="53" t="s">
        <v>530</v>
      </c>
      <c r="H282" s="50">
        <v>44947</v>
      </c>
      <c r="I282" s="51">
        <v>1226000</v>
      </c>
      <c r="J282" s="47" t="s">
        <v>362</v>
      </c>
      <c r="K282" s="51">
        <f t="shared" si="0"/>
        <v>1226000</v>
      </c>
      <c r="L282" s="52" t="s">
        <v>531</v>
      </c>
      <c r="M282" s="47" t="s">
        <v>229</v>
      </c>
      <c r="N282" s="47" t="s">
        <v>46</v>
      </c>
      <c r="O282" s="47" t="s">
        <v>278</v>
      </c>
      <c r="P282" s="47" t="s">
        <v>48</v>
      </c>
      <c r="Q282" s="47" t="s">
        <v>481</v>
      </c>
    </row>
    <row r="283" spans="2:17" ht="33.75" customHeight="1" x14ac:dyDescent="0.2">
      <c r="B283" s="46">
        <v>276</v>
      </c>
      <c r="C283" s="47" t="s">
        <v>41</v>
      </c>
      <c r="D283" s="48" t="s">
        <v>42</v>
      </c>
      <c r="E283" s="47" t="s">
        <v>526</v>
      </c>
      <c r="F283" s="49" t="s">
        <v>527</v>
      </c>
      <c r="G283" s="53" t="s">
        <v>532</v>
      </c>
      <c r="H283" s="50">
        <v>44947</v>
      </c>
      <c r="I283" s="51">
        <v>590000</v>
      </c>
      <c r="J283" s="47" t="s">
        <v>362</v>
      </c>
      <c r="K283" s="51">
        <f t="shared" si="0"/>
        <v>590000</v>
      </c>
      <c r="L283" s="52" t="s">
        <v>533</v>
      </c>
      <c r="M283" s="47" t="s">
        <v>229</v>
      </c>
      <c r="N283" s="47" t="s">
        <v>46</v>
      </c>
      <c r="O283" s="47" t="s">
        <v>278</v>
      </c>
      <c r="P283" s="47" t="s">
        <v>48</v>
      </c>
      <c r="Q283" s="47" t="s">
        <v>481</v>
      </c>
    </row>
    <row r="284" spans="2:17" ht="30" x14ac:dyDescent="0.2">
      <c r="B284" s="46">
        <v>277</v>
      </c>
      <c r="C284" s="47" t="s">
        <v>41</v>
      </c>
      <c r="D284" s="48" t="s">
        <v>42</v>
      </c>
      <c r="E284" s="47" t="s">
        <v>526</v>
      </c>
      <c r="F284" s="49" t="s">
        <v>527</v>
      </c>
      <c r="G284" s="53" t="s">
        <v>534</v>
      </c>
      <c r="H284" s="50">
        <v>44958</v>
      </c>
      <c r="I284" s="51">
        <v>2099000</v>
      </c>
      <c r="J284" s="47" t="s">
        <v>362</v>
      </c>
      <c r="K284" s="51">
        <f t="shared" si="0"/>
        <v>2099000</v>
      </c>
      <c r="L284" s="52" t="s">
        <v>535</v>
      </c>
      <c r="M284" s="47" t="s">
        <v>229</v>
      </c>
      <c r="N284" s="47" t="s">
        <v>46</v>
      </c>
      <c r="O284" s="47" t="s">
        <v>536</v>
      </c>
      <c r="P284" s="47" t="s">
        <v>48</v>
      </c>
      <c r="Q284" s="47" t="s">
        <v>481</v>
      </c>
    </row>
    <row r="285" spans="2:17" ht="33.75" customHeight="1" x14ac:dyDescent="0.2">
      <c r="B285" s="46">
        <v>278</v>
      </c>
      <c r="C285" s="47" t="s">
        <v>41</v>
      </c>
      <c r="D285" s="48" t="s">
        <v>42</v>
      </c>
      <c r="E285" s="47" t="s">
        <v>526</v>
      </c>
      <c r="F285" s="49" t="s">
        <v>527</v>
      </c>
      <c r="G285" s="53" t="s">
        <v>537</v>
      </c>
      <c r="H285" s="50">
        <v>44967</v>
      </c>
      <c r="I285" s="51">
        <v>586000</v>
      </c>
      <c r="J285" s="47" t="s">
        <v>362</v>
      </c>
      <c r="K285" s="51">
        <f t="shared" si="0"/>
        <v>586000</v>
      </c>
      <c r="L285" s="52" t="s">
        <v>538</v>
      </c>
      <c r="M285" s="47" t="s">
        <v>229</v>
      </c>
      <c r="N285" s="47" t="s">
        <v>46</v>
      </c>
      <c r="O285" s="47" t="s">
        <v>278</v>
      </c>
      <c r="P285" s="47" t="s">
        <v>48</v>
      </c>
      <c r="Q285" s="47" t="s">
        <v>481</v>
      </c>
    </row>
    <row r="286" spans="2:17" ht="33.75" customHeight="1" x14ac:dyDescent="0.2">
      <c r="B286" s="46">
        <v>279</v>
      </c>
      <c r="C286" s="47" t="s">
        <v>41</v>
      </c>
      <c r="D286" s="48" t="s">
        <v>42</v>
      </c>
      <c r="E286" s="47" t="s">
        <v>539</v>
      </c>
      <c r="F286" s="49" t="s">
        <v>540</v>
      </c>
      <c r="G286" s="53" t="s">
        <v>541</v>
      </c>
      <c r="H286" s="50">
        <v>44947</v>
      </c>
      <c r="I286" s="51">
        <v>4200000</v>
      </c>
      <c r="J286" s="47" t="s">
        <v>362</v>
      </c>
      <c r="K286" s="51">
        <f t="shared" si="0"/>
        <v>4200000</v>
      </c>
      <c r="L286" s="52" t="s">
        <v>542</v>
      </c>
      <c r="M286" s="47" t="s">
        <v>229</v>
      </c>
      <c r="N286" s="47" t="s">
        <v>46</v>
      </c>
      <c r="O286" s="47" t="s">
        <v>359</v>
      </c>
      <c r="P286" s="47" t="s">
        <v>48</v>
      </c>
      <c r="Q286" s="47" t="s">
        <v>481</v>
      </c>
    </row>
    <row r="287" spans="2:17" ht="33.75" customHeight="1" x14ac:dyDescent="0.2">
      <c r="B287" s="46">
        <v>280</v>
      </c>
      <c r="C287" s="47" t="s">
        <v>41</v>
      </c>
      <c r="D287" s="48" t="s">
        <v>42</v>
      </c>
      <c r="E287" s="47" t="s">
        <v>543</v>
      </c>
      <c r="F287" s="49" t="s">
        <v>544</v>
      </c>
      <c r="G287" s="53" t="s">
        <v>545</v>
      </c>
      <c r="H287" s="50">
        <v>45004</v>
      </c>
      <c r="I287" s="51">
        <v>7976200</v>
      </c>
      <c r="J287" s="47" t="s">
        <v>362</v>
      </c>
      <c r="K287" s="51">
        <f t="shared" si="0"/>
        <v>7976200</v>
      </c>
      <c r="L287" s="52" t="s">
        <v>546</v>
      </c>
      <c r="M287" s="47" t="s">
        <v>229</v>
      </c>
      <c r="N287" s="47" t="s">
        <v>46</v>
      </c>
      <c r="O287" s="47" t="s">
        <v>547</v>
      </c>
      <c r="P287" s="47" t="s">
        <v>48</v>
      </c>
      <c r="Q287" s="47" t="s">
        <v>481</v>
      </c>
    </row>
    <row r="288" spans="2:17" ht="33.75" customHeight="1" x14ac:dyDescent="0.2">
      <c r="B288" s="46">
        <v>281</v>
      </c>
      <c r="C288" s="47" t="s">
        <v>41</v>
      </c>
      <c r="D288" s="48" t="s">
        <v>42</v>
      </c>
      <c r="E288" s="47" t="s">
        <v>548</v>
      </c>
      <c r="F288" s="49" t="s">
        <v>549</v>
      </c>
      <c r="G288" s="53" t="s">
        <v>550</v>
      </c>
      <c r="H288" s="50">
        <v>44976</v>
      </c>
      <c r="I288" s="51">
        <v>2998000</v>
      </c>
      <c r="J288" s="47" t="s">
        <v>362</v>
      </c>
      <c r="K288" s="51">
        <f t="shared" si="0"/>
        <v>2998000</v>
      </c>
      <c r="L288" s="52" t="s">
        <v>551</v>
      </c>
      <c r="M288" s="47" t="s">
        <v>155</v>
      </c>
      <c r="N288" s="47" t="s">
        <v>46</v>
      </c>
      <c r="O288" s="47" t="s">
        <v>552</v>
      </c>
      <c r="P288" s="47" t="s">
        <v>48</v>
      </c>
      <c r="Q288" s="47" t="s">
        <v>481</v>
      </c>
    </row>
    <row r="289" spans="2:17" ht="30" x14ac:dyDescent="0.2">
      <c r="B289" s="46">
        <v>282</v>
      </c>
      <c r="C289" s="47" t="s">
        <v>41</v>
      </c>
      <c r="D289" s="48" t="s">
        <v>42</v>
      </c>
      <c r="E289" s="47" t="s">
        <v>553</v>
      </c>
      <c r="F289" s="49" t="s">
        <v>554</v>
      </c>
      <c r="G289" s="53" t="s">
        <v>555</v>
      </c>
      <c r="H289" s="50">
        <v>44946</v>
      </c>
      <c r="I289" s="51">
        <v>2800000</v>
      </c>
      <c r="J289" s="47" t="s">
        <v>362</v>
      </c>
      <c r="K289" s="51">
        <f t="shared" si="0"/>
        <v>2800000</v>
      </c>
      <c r="L289" s="52" t="s">
        <v>556</v>
      </c>
      <c r="M289" s="47" t="s">
        <v>229</v>
      </c>
      <c r="N289" s="47" t="s">
        <v>46</v>
      </c>
      <c r="O289" s="47" t="s">
        <v>557</v>
      </c>
      <c r="P289" s="47" t="s">
        <v>48</v>
      </c>
      <c r="Q289" s="47" t="s">
        <v>481</v>
      </c>
    </row>
    <row r="290" spans="2:17" ht="33.75" customHeight="1" x14ac:dyDescent="0.2">
      <c r="B290" s="46">
        <v>283</v>
      </c>
      <c r="C290" s="47" t="s">
        <v>41</v>
      </c>
      <c r="D290" s="48" t="s">
        <v>42</v>
      </c>
      <c r="E290" s="47" t="s">
        <v>558</v>
      </c>
      <c r="F290" s="49" t="s">
        <v>559</v>
      </c>
      <c r="G290" s="53" t="s">
        <v>560</v>
      </c>
      <c r="H290" s="50">
        <v>44967</v>
      </c>
      <c r="I290" s="51">
        <v>1800000</v>
      </c>
      <c r="J290" s="47" t="s">
        <v>362</v>
      </c>
      <c r="K290" s="51">
        <f t="shared" si="0"/>
        <v>1800000</v>
      </c>
      <c r="L290" s="52" t="s">
        <v>561</v>
      </c>
      <c r="M290" s="47" t="s">
        <v>155</v>
      </c>
      <c r="N290" s="47" t="s">
        <v>46</v>
      </c>
      <c r="O290" s="47" t="s">
        <v>562</v>
      </c>
      <c r="P290" s="47" t="s">
        <v>48</v>
      </c>
      <c r="Q290" s="47" t="s">
        <v>481</v>
      </c>
    </row>
    <row r="291" spans="2:17" ht="33.75" customHeight="1" x14ac:dyDescent="0.2">
      <c r="B291" s="46">
        <v>284</v>
      </c>
      <c r="C291" s="47" t="s">
        <v>41</v>
      </c>
      <c r="D291" s="48" t="s">
        <v>42</v>
      </c>
      <c r="E291" s="47" t="s">
        <v>563</v>
      </c>
      <c r="F291" s="49" t="s">
        <v>564</v>
      </c>
      <c r="G291" s="53" t="s">
        <v>565</v>
      </c>
      <c r="H291" s="50">
        <v>45000</v>
      </c>
      <c r="I291" s="51">
        <v>2498000</v>
      </c>
      <c r="J291" s="47" t="s">
        <v>362</v>
      </c>
      <c r="K291" s="51">
        <f t="shared" si="0"/>
        <v>2498000</v>
      </c>
      <c r="L291" s="52" t="s">
        <v>566</v>
      </c>
      <c r="M291" s="47" t="s">
        <v>229</v>
      </c>
      <c r="N291" s="47" t="s">
        <v>46</v>
      </c>
      <c r="O291" s="47" t="s">
        <v>567</v>
      </c>
      <c r="P291" s="47" t="s">
        <v>48</v>
      </c>
      <c r="Q291" s="47" t="s">
        <v>481</v>
      </c>
    </row>
    <row r="292" spans="2:17" ht="33.75" customHeight="1" x14ac:dyDescent="0.2">
      <c r="B292" s="46">
        <v>285</v>
      </c>
      <c r="C292" s="47" t="s">
        <v>41</v>
      </c>
      <c r="D292" s="48" t="s">
        <v>42</v>
      </c>
      <c r="E292" s="47" t="s">
        <v>568</v>
      </c>
      <c r="F292" s="49" t="s">
        <v>569</v>
      </c>
      <c r="G292" s="53" t="s">
        <v>570</v>
      </c>
      <c r="H292" s="50">
        <v>44955</v>
      </c>
      <c r="I292" s="51">
        <v>2500000</v>
      </c>
      <c r="J292" s="47" t="s">
        <v>362</v>
      </c>
      <c r="K292" s="51">
        <f t="shared" si="0"/>
        <v>2500000</v>
      </c>
      <c r="L292" s="52" t="s">
        <v>571</v>
      </c>
      <c r="M292" s="47" t="s">
        <v>155</v>
      </c>
      <c r="N292" s="47" t="s">
        <v>46</v>
      </c>
      <c r="O292" s="47" t="s">
        <v>293</v>
      </c>
      <c r="P292" s="47" t="s">
        <v>48</v>
      </c>
      <c r="Q292" s="47" t="s">
        <v>481</v>
      </c>
    </row>
    <row r="293" spans="2:17" ht="33.75" customHeight="1" x14ac:dyDescent="0.2">
      <c r="B293" s="46">
        <v>286</v>
      </c>
      <c r="C293" s="47" t="s">
        <v>41</v>
      </c>
      <c r="D293" s="48" t="s">
        <v>42</v>
      </c>
      <c r="E293" s="47" t="s">
        <v>572</v>
      </c>
      <c r="F293" s="49" t="s">
        <v>573</v>
      </c>
      <c r="G293" s="53" t="s">
        <v>574</v>
      </c>
      <c r="H293" s="50">
        <v>44948</v>
      </c>
      <c r="I293" s="51">
        <v>5890000</v>
      </c>
      <c r="J293" s="47" t="s">
        <v>362</v>
      </c>
      <c r="K293" s="51">
        <f t="shared" si="0"/>
        <v>5890000</v>
      </c>
      <c r="L293" s="52" t="s">
        <v>575</v>
      </c>
      <c r="M293" s="47" t="s">
        <v>229</v>
      </c>
      <c r="N293" s="47" t="s">
        <v>46</v>
      </c>
      <c r="O293" s="47" t="s">
        <v>576</v>
      </c>
      <c r="P293" s="47" t="s">
        <v>48</v>
      </c>
      <c r="Q293" s="47" t="s">
        <v>481</v>
      </c>
    </row>
    <row r="294" spans="2:17" ht="42.75" customHeight="1" x14ac:dyDescent="0.2">
      <c r="B294" s="46">
        <v>287</v>
      </c>
      <c r="C294" s="47" t="s">
        <v>41</v>
      </c>
      <c r="D294" s="48" t="s">
        <v>42</v>
      </c>
      <c r="E294" s="47" t="s">
        <v>577</v>
      </c>
      <c r="F294" s="49" t="s">
        <v>578</v>
      </c>
      <c r="G294" s="53" t="s">
        <v>579</v>
      </c>
      <c r="H294" s="50">
        <v>44988</v>
      </c>
      <c r="I294" s="51">
        <v>2376000</v>
      </c>
      <c r="J294" s="47" t="s">
        <v>362</v>
      </c>
      <c r="K294" s="51">
        <f t="shared" si="0"/>
        <v>2376000</v>
      </c>
      <c r="L294" s="52" t="s">
        <v>580</v>
      </c>
      <c r="M294" s="47" t="s">
        <v>45</v>
      </c>
      <c r="N294" s="47" t="s">
        <v>46</v>
      </c>
      <c r="O294" s="47" t="s">
        <v>56</v>
      </c>
      <c r="P294" s="47" t="s">
        <v>48</v>
      </c>
      <c r="Q294" s="47" t="s">
        <v>481</v>
      </c>
    </row>
    <row r="295" spans="2:17" ht="30" x14ac:dyDescent="0.2">
      <c r="B295" s="46">
        <v>288</v>
      </c>
      <c r="C295" s="47" t="s">
        <v>41</v>
      </c>
      <c r="D295" s="48" t="s">
        <v>42</v>
      </c>
      <c r="E295" s="47" t="s">
        <v>55</v>
      </c>
      <c r="F295" s="49" t="s">
        <v>581</v>
      </c>
      <c r="G295" s="53" t="s">
        <v>582</v>
      </c>
      <c r="H295" s="50">
        <v>44959</v>
      </c>
      <c r="I295" s="51">
        <v>5184000</v>
      </c>
      <c r="J295" s="47" t="s">
        <v>362</v>
      </c>
      <c r="K295" s="51">
        <f t="shared" si="0"/>
        <v>5184000</v>
      </c>
      <c r="L295" s="52" t="s">
        <v>583</v>
      </c>
      <c r="M295" s="47" t="s">
        <v>45</v>
      </c>
      <c r="N295" s="47" t="s">
        <v>46</v>
      </c>
      <c r="O295" s="47" t="s">
        <v>56</v>
      </c>
      <c r="P295" s="47" t="s">
        <v>48</v>
      </c>
      <c r="Q295" s="47" t="s">
        <v>481</v>
      </c>
    </row>
    <row r="296" spans="2:17" ht="30" x14ac:dyDescent="0.2">
      <c r="B296" s="46">
        <v>289</v>
      </c>
      <c r="C296" s="47" t="s">
        <v>41</v>
      </c>
      <c r="D296" s="48" t="s">
        <v>42</v>
      </c>
      <c r="E296" s="47" t="s">
        <v>584</v>
      </c>
      <c r="F296" s="49" t="s">
        <v>585</v>
      </c>
      <c r="G296" s="53" t="s">
        <v>586</v>
      </c>
      <c r="H296" s="50">
        <v>44988</v>
      </c>
      <c r="I296" s="51">
        <v>3400000</v>
      </c>
      <c r="J296" s="47" t="s">
        <v>362</v>
      </c>
      <c r="K296" s="51">
        <f t="shared" si="0"/>
        <v>3400000</v>
      </c>
      <c r="L296" s="52" t="s">
        <v>587</v>
      </c>
      <c r="M296" s="47" t="s">
        <v>45</v>
      </c>
      <c r="N296" s="47" t="s">
        <v>46</v>
      </c>
      <c r="O296" s="47" t="s">
        <v>59</v>
      </c>
      <c r="P296" s="47" t="s">
        <v>48</v>
      </c>
      <c r="Q296" s="47" t="s">
        <v>481</v>
      </c>
    </row>
    <row r="297" spans="2:17" ht="30" x14ac:dyDescent="0.2">
      <c r="B297" s="46">
        <v>290</v>
      </c>
      <c r="C297" s="47" t="s">
        <v>41</v>
      </c>
      <c r="D297" s="48" t="s">
        <v>42</v>
      </c>
      <c r="E297" s="47" t="s">
        <v>588</v>
      </c>
      <c r="F297" s="49" t="s">
        <v>589</v>
      </c>
      <c r="G297" s="53" t="s">
        <v>590</v>
      </c>
      <c r="H297" s="50">
        <v>44945</v>
      </c>
      <c r="I297" s="51">
        <v>180000</v>
      </c>
      <c r="J297" s="47" t="s">
        <v>362</v>
      </c>
      <c r="K297" s="51">
        <v>180000</v>
      </c>
      <c r="L297" s="52" t="s">
        <v>591</v>
      </c>
      <c r="M297" s="47" t="s">
        <v>229</v>
      </c>
      <c r="N297" s="47" t="s">
        <v>46</v>
      </c>
      <c r="O297" s="47" t="s">
        <v>592</v>
      </c>
      <c r="P297" s="47" t="s">
        <v>48</v>
      </c>
      <c r="Q297" s="47" t="s">
        <v>593</v>
      </c>
    </row>
    <row r="298" spans="2:17" ht="30" x14ac:dyDescent="0.2">
      <c r="B298" s="46">
        <v>291</v>
      </c>
      <c r="C298" s="47" t="s">
        <v>41</v>
      </c>
      <c r="D298" s="48" t="s">
        <v>42</v>
      </c>
      <c r="E298" s="47" t="s">
        <v>588</v>
      </c>
      <c r="F298" s="49" t="s">
        <v>589</v>
      </c>
      <c r="G298" s="53" t="s">
        <v>594</v>
      </c>
      <c r="H298" s="50">
        <v>44945</v>
      </c>
      <c r="I298" s="51">
        <v>224700</v>
      </c>
      <c r="J298" s="47" t="s">
        <v>362</v>
      </c>
      <c r="K298" s="51">
        <v>224700</v>
      </c>
      <c r="L298" s="52" t="s">
        <v>595</v>
      </c>
      <c r="M298" s="47" t="s">
        <v>229</v>
      </c>
      <c r="N298" s="47" t="s">
        <v>46</v>
      </c>
      <c r="O298" s="47" t="s">
        <v>592</v>
      </c>
      <c r="P298" s="47" t="s">
        <v>48</v>
      </c>
      <c r="Q298" s="47" t="s">
        <v>593</v>
      </c>
    </row>
    <row r="299" spans="2:17" ht="30" x14ac:dyDescent="0.2">
      <c r="B299" s="46">
        <v>292</v>
      </c>
      <c r="C299" s="47" t="s">
        <v>41</v>
      </c>
      <c r="D299" s="48" t="s">
        <v>42</v>
      </c>
      <c r="E299" s="47" t="s">
        <v>588</v>
      </c>
      <c r="F299" s="49" t="s">
        <v>589</v>
      </c>
      <c r="G299" s="53" t="s">
        <v>596</v>
      </c>
      <c r="H299" s="50">
        <v>44945</v>
      </c>
      <c r="I299" s="51">
        <v>224700</v>
      </c>
      <c r="J299" s="47" t="s">
        <v>362</v>
      </c>
      <c r="K299" s="51">
        <v>224700</v>
      </c>
      <c r="L299" s="52" t="s">
        <v>597</v>
      </c>
      <c r="M299" s="47" t="s">
        <v>229</v>
      </c>
      <c r="N299" s="47" t="s">
        <v>46</v>
      </c>
      <c r="O299" s="47" t="s">
        <v>592</v>
      </c>
      <c r="P299" s="47" t="s">
        <v>48</v>
      </c>
      <c r="Q299" s="47" t="s">
        <v>593</v>
      </c>
    </row>
    <row r="300" spans="2:17" ht="30" x14ac:dyDescent="0.2">
      <c r="B300" s="46">
        <v>293</v>
      </c>
      <c r="C300" s="47" t="s">
        <v>41</v>
      </c>
      <c r="D300" s="48" t="s">
        <v>42</v>
      </c>
      <c r="E300" s="47" t="s">
        <v>588</v>
      </c>
      <c r="F300" s="49" t="s">
        <v>589</v>
      </c>
      <c r="G300" s="53" t="s">
        <v>598</v>
      </c>
      <c r="H300" s="50">
        <v>44945</v>
      </c>
      <c r="I300" s="51">
        <v>48300</v>
      </c>
      <c r="J300" s="47" t="s">
        <v>362</v>
      </c>
      <c r="K300" s="51">
        <v>48300</v>
      </c>
      <c r="L300" s="52" t="s">
        <v>599</v>
      </c>
      <c r="M300" s="47" t="s">
        <v>229</v>
      </c>
      <c r="N300" s="47" t="s">
        <v>46</v>
      </c>
      <c r="O300" s="47" t="s">
        <v>592</v>
      </c>
      <c r="P300" s="47" t="s">
        <v>48</v>
      </c>
      <c r="Q300" s="47" t="s">
        <v>593</v>
      </c>
    </row>
    <row r="301" spans="2:17" ht="30" x14ac:dyDescent="0.2">
      <c r="B301" s="46">
        <v>294</v>
      </c>
      <c r="C301" s="47" t="s">
        <v>41</v>
      </c>
      <c r="D301" s="48" t="s">
        <v>42</v>
      </c>
      <c r="E301" s="47" t="s">
        <v>588</v>
      </c>
      <c r="F301" s="49" t="s">
        <v>589</v>
      </c>
      <c r="G301" s="53" t="s">
        <v>600</v>
      </c>
      <c r="H301" s="50">
        <v>44945</v>
      </c>
      <c r="I301" s="51">
        <v>153000</v>
      </c>
      <c r="J301" s="47" t="s">
        <v>362</v>
      </c>
      <c r="K301" s="51">
        <v>153000</v>
      </c>
      <c r="L301" s="52" t="s">
        <v>601</v>
      </c>
      <c r="M301" s="47" t="s">
        <v>229</v>
      </c>
      <c r="N301" s="47" t="s">
        <v>46</v>
      </c>
      <c r="O301" s="47" t="s">
        <v>592</v>
      </c>
      <c r="P301" s="47" t="s">
        <v>48</v>
      </c>
      <c r="Q301" s="47" t="s">
        <v>593</v>
      </c>
    </row>
    <row r="302" spans="2:17" ht="30" x14ac:dyDescent="0.2">
      <c r="B302" s="46">
        <v>295</v>
      </c>
      <c r="C302" s="47" t="s">
        <v>41</v>
      </c>
      <c r="D302" s="48" t="s">
        <v>42</v>
      </c>
      <c r="E302" s="47" t="s">
        <v>602</v>
      </c>
      <c r="F302" s="49" t="s">
        <v>603</v>
      </c>
      <c r="G302" s="53" t="s">
        <v>604</v>
      </c>
      <c r="H302" s="50">
        <v>44945</v>
      </c>
      <c r="I302" s="51">
        <v>319200</v>
      </c>
      <c r="J302" s="47" t="s">
        <v>362</v>
      </c>
      <c r="K302" s="51">
        <v>319200</v>
      </c>
      <c r="L302" s="52" t="s">
        <v>605</v>
      </c>
      <c r="M302" s="47" t="s">
        <v>155</v>
      </c>
      <c r="N302" s="47" t="s">
        <v>46</v>
      </c>
      <c r="O302" s="47" t="s">
        <v>606</v>
      </c>
      <c r="P302" s="47" t="s">
        <v>48</v>
      </c>
      <c r="Q302" s="47" t="s">
        <v>593</v>
      </c>
    </row>
    <row r="303" spans="2:17" ht="30" x14ac:dyDescent="0.2">
      <c r="B303" s="46">
        <v>296</v>
      </c>
      <c r="C303" s="47" t="s">
        <v>41</v>
      </c>
      <c r="D303" s="48" t="s">
        <v>42</v>
      </c>
      <c r="E303" s="47" t="s">
        <v>607</v>
      </c>
      <c r="F303" s="49" t="s">
        <v>608</v>
      </c>
      <c r="G303" s="53" t="s">
        <v>609</v>
      </c>
      <c r="H303" s="50">
        <v>44949</v>
      </c>
      <c r="I303" s="51">
        <v>3000000</v>
      </c>
      <c r="J303" s="47" t="s">
        <v>362</v>
      </c>
      <c r="K303" s="51">
        <v>3000000</v>
      </c>
      <c r="L303" s="52" t="s">
        <v>610</v>
      </c>
      <c r="M303" s="47" t="s">
        <v>229</v>
      </c>
      <c r="N303" s="47" t="s">
        <v>46</v>
      </c>
      <c r="O303" s="47" t="s">
        <v>611</v>
      </c>
      <c r="P303" s="47" t="s">
        <v>48</v>
      </c>
      <c r="Q303" s="47" t="s">
        <v>593</v>
      </c>
    </row>
    <row r="304" spans="2:17" ht="33.75" customHeight="1" x14ac:dyDescent="0.2">
      <c r="B304" s="46">
        <v>297</v>
      </c>
      <c r="C304" s="47" t="s">
        <v>41</v>
      </c>
      <c r="D304" s="48" t="s">
        <v>42</v>
      </c>
      <c r="E304" s="47" t="s">
        <v>612</v>
      </c>
      <c r="F304" s="49" t="s">
        <v>613</v>
      </c>
      <c r="G304" s="53" t="s">
        <v>614</v>
      </c>
      <c r="H304" s="50">
        <v>44947</v>
      </c>
      <c r="I304" s="51">
        <v>5600000</v>
      </c>
      <c r="J304" s="47" t="s">
        <v>362</v>
      </c>
      <c r="K304" s="51">
        <v>5600000</v>
      </c>
      <c r="L304" s="52" t="s">
        <v>615</v>
      </c>
      <c r="M304" s="47" t="s">
        <v>155</v>
      </c>
      <c r="N304" s="47" t="s">
        <v>46</v>
      </c>
      <c r="O304" s="47" t="s">
        <v>267</v>
      </c>
      <c r="P304" s="47" t="s">
        <v>48</v>
      </c>
      <c r="Q304" s="47" t="s">
        <v>593</v>
      </c>
    </row>
    <row r="305" spans="2:17" ht="33.75" customHeight="1" x14ac:dyDescent="0.2">
      <c r="B305" s="46">
        <v>298</v>
      </c>
      <c r="C305" s="47" t="s">
        <v>41</v>
      </c>
      <c r="D305" s="48" t="s">
        <v>42</v>
      </c>
      <c r="E305" s="47" t="s">
        <v>616</v>
      </c>
      <c r="F305" s="49" t="s">
        <v>482</v>
      </c>
      <c r="G305" s="53" t="s">
        <v>617</v>
      </c>
      <c r="H305" s="50">
        <v>44945</v>
      </c>
      <c r="I305" s="51">
        <v>12600000</v>
      </c>
      <c r="J305" s="47" t="s">
        <v>362</v>
      </c>
      <c r="K305" s="51">
        <v>12600000</v>
      </c>
      <c r="L305" s="52" t="s">
        <v>618</v>
      </c>
      <c r="M305" s="47" t="s">
        <v>155</v>
      </c>
      <c r="N305" s="47" t="s">
        <v>46</v>
      </c>
      <c r="O305" s="47" t="s">
        <v>206</v>
      </c>
      <c r="P305" s="47" t="s">
        <v>48</v>
      </c>
      <c r="Q305" s="47" t="s">
        <v>593</v>
      </c>
    </row>
    <row r="306" spans="2:17" ht="30" x14ac:dyDescent="0.2">
      <c r="B306" s="46">
        <v>299</v>
      </c>
      <c r="C306" s="47" t="s">
        <v>41</v>
      </c>
      <c r="D306" s="48" t="s">
        <v>42</v>
      </c>
      <c r="E306" s="47" t="s">
        <v>619</v>
      </c>
      <c r="F306" s="49" t="s">
        <v>620</v>
      </c>
      <c r="G306" s="53" t="s">
        <v>621</v>
      </c>
      <c r="H306" s="50">
        <v>44945</v>
      </c>
      <c r="I306" s="51">
        <v>9999000</v>
      </c>
      <c r="J306" s="47" t="s">
        <v>362</v>
      </c>
      <c r="K306" s="51">
        <v>9999000</v>
      </c>
      <c r="L306" s="52" t="s">
        <v>622</v>
      </c>
      <c r="M306" s="47" t="s">
        <v>155</v>
      </c>
      <c r="N306" s="47" t="s">
        <v>46</v>
      </c>
      <c r="O306" s="47" t="s">
        <v>623</v>
      </c>
      <c r="P306" s="47" t="s">
        <v>48</v>
      </c>
      <c r="Q306" s="47" t="s">
        <v>593</v>
      </c>
    </row>
    <row r="307" spans="2:17" ht="33.75" customHeight="1" x14ac:dyDescent="0.2">
      <c r="B307" s="46">
        <v>300</v>
      </c>
      <c r="C307" s="47" t="s">
        <v>41</v>
      </c>
      <c r="D307" s="48" t="s">
        <v>42</v>
      </c>
      <c r="E307" s="47" t="s">
        <v>612</v>
      </c>
      <c r="F307" s="49" t="s">
        <v>624</v>
      </c>
      <c r="G307" s="53" t="s">
        <v>625</v>
      </c>
      <c r="H307" s="50">
        <v>44947</v>
      </c>
      <c r="I307" s="51">
        <v>894000</v>
      </c>
      <c r="J307" s="47" t="s">
        <v>362</v>
      </c>
      <c r="K307" s="51">
        <v>894000</v>
      </c>
      <c r="L307" s="52" t="s">
        <v>626</v>
      </c>
      <c r="M307" s="47" t="s">
        <v>155</v>
      </c>
      <c r="N307" s="47" t="s">
        <v>46</v>
      </c>
      <c r="O307" s="47" t="s">
        <v>627</v>
      </c>
      <c r="P307" s="47" t="s">
        <v>48</v>
      </c>
      <c r="Q307" s="47" t="s">
        <v>593</v>
      </c>
    </row>
    <row r="308" spans="2:17" ht="33.75" customHeight="1" x14ac:dyDescent="0.2">
      <c r="B308" s="46">
        <v>301</v>
      </c>
      <c r="C308" s="47" t="s">
        <v>41</v>
      </c>
      <c r="D308" s="48" t="s">
        <v>42</v>
      </c>
      <c r="E308" s="47" t="s">
        <v>588</v>
      </c>
      <c r="F308" s="49" t="s">
        <v>589</v>
      </c>
      <c r="G308" s="53" t="s">
        <v>628</v>
      </c>
      <c r="H308" s="50">
        <v>44953</v>
      </c>
      <c r="I308" s="51">
        <v>2408000</v>
      </c>
      <c r="J308" s="47" t="s">
        <v>362</v>
      </c>
      <c r="K308" s="51">
        <v>2408000</v>
      </c>
      <c r="L308" s="52" t="s">
        <v>629</v>
      </c>
      <c r="M308" s="47" t="s">
        <v>229</v>
      </c>
      <c r="N308" s="47" t="s">
        <v>46</v>
      </c>
      <c r="O308" s="47" t="s">
        <v>592</v>
      </c>
      <c r="P308" s="47" t="s">
        <v>48</v>
      </c>
      <c r="Q308" s="47" t="s">
        <v>593</v>
      </c>
    </row>
    <row r="309" spans="2:17" ht="33.75" customHeight="1" x14ac:dyDescent="0.2">
      <c r="B309" s="46">
        <v>302</v>
      </c>
      <c r="C309" s="47" t="s">
        <v>41</v>
      </c>
      <c r="D309" s="48" t="s">
        <v>42</v>
      </c>
      <c r="E309" s="47" t="s">
        <v>630</v>
      </c>
      <c r="F309" s="49" t="s">
        <v>631</v>
      </c>
      <c r="G309" s="53" t="s">
        <v>632</v>
      </c>
      <c r="H309" s="50">
        <v>44947</v>
      </c>
      <c r="I309" s="51">
        <v>745000</v>
      </c>
      <c r="J309" s="47" t="s">
        <v>362</v>
      </c>
      <c r="K309" s="51">
        <v>745000</v>
      </c>
      <c r="L309" s="52" t="s">
        <v>633</v>
      </c>
      <c r="M309" s="47" t="s">
        <v>155</v>
      </c>
      <c r="N309" s="47" t="s">
        <v>46</v>
      </c>
      <c r="O309" s="47" t="s">
        <v>231</v>
      </c>
      <c r="P309" s="47" t="s">
        <v>48</v>
      </c>
      <c r="Q309" s="47" t="s">
        <v>593</v>
      </c>
    </row>
    <row r="310" spans="2:17" ht="33.75" customHeight="1" x14ac:dyDescent="0.2">
      <c r="B310" s="46">
        <v>303</v>
      </c>
      <c r="C310" s="47" t="s">
        <v>41</v>
      </c>
      <c r="D310" s="48" t="s">
        <v>42</v>
      </c>
      <c r="E310" s="47" t="s">
        <v>634</v>
      </c>
      <c r="F310" s="49" t="s">
        <v>635</v>
      </c>
      <c r="G310" s="53" t="s">
        <v>636</v>
      </c>
      <c r="H310" s="50">
        <v>44960</v>
      </c>
      <c r="I310" s="51">
        <v>400000</v>
      </c>
      <c r="J310" s="47" t="s">
        <v>362</v>
      </c>
      <c r="K310" s="51">
        <v>400000</v>
      </c>
      <c r="L310" s="52" t="s">
        <v>637</v>
      </c>
      <c r="M310" s="47" t="s">
        <v>155</v>
      </c>
      <c r="N310" s="47" t="s">
        <v>46</v>
      </c>
      <c r="O310" s="47" t="s">
        <v>312</v>
      </c>
      <c r="P310" s="47" t="s">
        <v>48</v>
      </c>
      <c r="Q310" s="47" t="s">
        <v>593</v>
      </c>
    </row>
    <row r="311" spans="2:17" ht="33.75" customHeight="1" x14ac:dyDescent="0.2">
      <c r="B311" s="46">
        <v>304</v>
      </c>
      <c r="C311" s="47" t="s">
        <v>41</v>
      </c>
      <c r="D311" s="48" t="s">
        <v>42</v>
      </c>
      <c r="E311" s="47" t="s">
        <v>588</v>
      </c>
      <c r="F311" s="49" t="s">
        <v>589</v>
      </c>
      <c r="G311" s="53" t="s">
        <v>638</v>
      </c>
      <c r="H311" s="50">
        <v>44941</v>
      </c>
      <c r="I311" s="51">
        <v>560000</v>
      </c>
      <c r="J311" s="47" t="s">
        <v>362</v>
      </c>
      <c r="K311" s="51">
        <v>560000</v>
      </c>
      <c r="L311" s="52" t="s">
        <v>639</v>
      </c>
      <c r="M311" s="47" t="s">
        <v>229</v>
      </c>
      <c r="N311" s="47" t="s">
        <v>46</v>
      </c>
      <c r="O311" s="47" t="s">
        <v>592</v>
      </c>
      <c r="P311" s="47" t="s">
        <v>48</v>
      </c>
      <c r="Q311" s="47" t="s">
        <v>593</v>
      </c>
    </row>
    <row r="312" spans="2:17" ht="30" x14ac:dyDescent="0.2">
      <c r="B312" s="46">
        <v>305</v>
      </c>
      <c r="C312" s="47" t="s">
        <v>41</v>
      </c>
      <c r="D312" s="48" t="s">
        <v>42</v>
      </c>
      <c r="E312" s="47" t="s">
        <v>619</v>
      </c>
      <c r="F312" s="49" t="s">
        <v>620</v>
      </c>
      <c r="G312" s="53" t="s">
        <v>640</v>
      </c>
      <c r="H312" s="50">
        <v>44949</v>
      </c>
      <c r="I312" s="51">
        <v>5999000</v>
      </c>
      <c r="J312" s="47" t="s">
        <v>362</v>
      </c>
      <c r="K312" s="51">
        <v>5999000</v>
      </c>
      <c r="L312" s="52" t="s">
        <v>641</v>
      </c>
      <c r="M312" s="47" t="s">
        <v>155</v>
      </c>
      <c r="N312" s="47" t="s">
        <v>46</v>
      </c>
      <c r="O312" s="47" t="s">
        <v>623</v>
      </c>
      <c r="P312" s="47" t="s">
        <v>48</v>
      </c>
      <c r="Q312" s="47" t="s">
        <v>593</v>
      </c>
    </row>
    <row r="313" spans="2:17" ht="33.75" customHeight="1" x14ac:dyDescent="0.2">
      <c r="B313" s="46">
        <v>306</v>
      </c>
      <c r="C313" s="47" t="s">
        <v>41</v>
      </c>
      <c r="D313" s="48" t="s">
        <v>42</v>
      </c>
      <c r="E313" s="47" t="s">
        <v>642</v>
      </c>
      <c r="F313" s="49" t="s">
        <v>643</v>
      </c>
      <c r="G313" s="53" t="s">
        <v>644</v>
      </c>
      <c r="H313" s="50">
        <v>44947</v>
      </c>
      <c r="I313" s="51">
        <v>299995</v>
      </c>
      <c r="J313" s="47" t="s">
        <v>362</v>
      </c>
      <c r="K313" s="51">
        <v>299995</v>
      </c>
      <c r="L313" s="52" t="s">
        <v>645</v>
      </c>
      <c r="M313" s="47" t="s">
        <v>155</v>
      </c>
      <c r="N313" s="47" t="s">
        <v>46</v>
      </c>
      <c r="O313" s="47" t="s">
        <v>646</v>
      </c>
      <c r="P313" s="47" t="s">
        <v>48</v>
      </c>
      <c r="Q313" s="47" t="s">
        <v>593</v>
      </c>
    </row>
    <row r="314" spans="2:17" ht="33.75" customHeight="1" x14ac:dyDescent="0.2">
      <c r="B314" s="46">
        <v>307</v>
      </c>
      <c r="C314" s="47" t="s">
        <v>41</v>
      </c>
      <c r="D314" s="48" t="s">
        <v>42</v>
      </c>
      <c r="E314" s="47" t="s">
        <v>588</v>
      </c>
      <c r="F314" s="49" t="s">
        <v>589</v>
      </c>
      <c r="G314" s="53" t="s">
        <v>647</v>
      </c>
      <c r="H314" s="50">
        <v>44945</v>
      </c>
      <c r="I314" s="51">
        <v>980000</v>
      </c>
      <c r="J314" s="47" t="s">
        <v>362</v>
      </c>
      <c r="K314" s="51">
        <v>980000</v>
      </c>
      <c r="L314" s="52" t="s">
        <v>648</v>
      </c>
      <c r="M314" s="47" t="s">
        <v>229</v>
      </c>
      <c r="N314" s="47" t="s">
        <v>46</v>
      </c>
      <c r="O314" s="47" t="s">
        <v>592</v>
      </c>
      <c r="P314" s="47" t="s">
        <v>48</v>
      </c>
      <c r="Q314" s="47" t="s">
        <v>593</v>
      </c>
    </row>
    <row r="315" spans="2:17" ht="33.75" customHeight="1" x14ac:dyDescent="0.2">
      <c r="B315" s="46">
        <v>308</v>
      </c>
      <c r="C315" s="47" t="s">
        <v>41</v>
      </c>
      <c r="D315" s="48" t="s">
        <v>42</v>
      </c>
      <c r="E315" s="47" t="s">
        <v>588</v>
      </c>
      <c r="F315" s="49" t="s">
        <v>589</v>
      </c>
      <c r="G315" s="53" t="s">
        <v>649</v>
      </c>
      <c r="H315" s="50">
        <v>44945</v>
      </c>
      <c r="I315" s="51">
        <v>153000</v>
      </c>
      <c r="J315" s="47" t="s">
        <v>362</v>
      </c>
      <c r="K315" s="51">
        <v>153000</v>
      </c>
      <c r="L315" s="52" t="s">
        <v>650</v>
      </c>
      <c r="M315" s="47" t="s">
        <v>229</v>
      </c>
      <c r="N315" s="47" t="s">
        <v>46</v>
      </c>
      <c r="O315" s="47" t="s">
        <v>592</v>
      </c>
      <c r="P315" s="47" t="s">
        <v>48</v>
      </c>
      <c r="Q315" s="47" t="s">
        <v>593</v>
      </c>
    </row>
    <row r="316" spans="2:17" ht="33.75" customHeight="1" x14ac:dyDescent="0.2">
      <c r="B316" s="46">
        <v>309</v>
      </c>
      <c r="C316" s="47" t="s">
        <v>41</v>
      </c>
      <c r="D316" s="48" t="s">
        <v>42</v>
      </c>
      <c r="E316" s="47" t="s">
        <v>651</v>
      </c>
      <c r="F316" s="49" t="s">
        <v>652</v>
      </c>
      <c r="G316" s="53" t="s">
        <v>653</v>
      </c>
      <c r="H316" s="50">
        <v>44962</v>
      </c>
      <c r="I316" s="51">
        <v>1635237</v>
      </c>
      <c r="J316" s="47" t="s">
        <v>362</v>
      </c>
      <c r="K316" s="51">
        <v>1635237</v>
      </c>
      <c r="L316" s="52" t="s">
        <v>654</v>
      </c>
      <c r="M316" s="47" t="s">
        <v>155</v>
      </c>
      <c r="N316" s="47" t="s">
        <v>46</v>
      </c>
      <c r="O316" s="47" t="s">
        <v>655</v>
      </c>
      <c r="P316" s="47" t="s">
        <v>48</v>
      </c>
      <c r="Q316" s="47" t="s">
        <v>593</v>
      </c>
    </row>
    <row r="317" spans="2:17" ht="33.75" customHeight="1" x14ac:dyDescent="0.2">
      <c r="B317" s="46">
        <v>310</v>
      </c>
      <c r="C317" s="47" t="s">
        <v>41</v>
      </c>
      <c r="D317" s="48" t="s">
        <v>42</v>
      </c>
      <c r="E317" s="47" t="s">
        <v>656</v>
      </c>
      <c r="F317" s="49" t="s">
        <v>657</v>
      </c>
      <c r="G317" s="53" t="s">
        <v>658</v>
      </c>
      <c r="H317" s="50">
        <v>44967</v>
      </c>
      <c r="I317" s="51">
        <v>480000</v>
      </c>
      <c r="J317" s="47" t="s">
        <v>362</v>
      </c>
      <c r="K317" s="51">
        <v>480000</v>
      </c>
      <c r="L317" s="52" t="s">
        <v>659</v>
      </c>
      <c r="M317" s="47" t="s">
        <v>155</v>
      </c>
      <c r="N317" s="47" t="s">
        <v>46</v>
      </c>
      <c r="O317" s="47" t="s">
        <v>660</v>
      </c>
      <c r="P317" s="47" t="s">
        <v>48</v>
      </c>
      <c r="Q317" s="47" t="s">
        <v>593</v>
      </c>
    </row>
    <row r="318" spans="2:17" ht="33.75" customHeight="1" x14ac:dyDescent="0.2">
      <c r="B318" s="46">
        <v>311</v>
      </c>
      <c r="C318" s="47" t="s">
        <v>41</v>
      </c>
      <c r="D318" s="48" t="s">
        <v>42</v>
      </c>
      <c r="E318" s="47" t="s">
        <v>619</v>
      </c>
      <c r="F318" s="49" t="s">
        <v>620</v>
      </c>
      <c r="G318" s="53" t="s">
        <v>661</v>
      </c>
      <c r="H318" s="50">
        <v>44945</v>
      </c>
      <c r="I318" s="51">
        <v>7999000</v>
      </c>
      <c r="J318" s="47" t="s">
        <v>362</v>
      </c>
      <c r="K318" s="51">
        <v>7999000</v>
      </c>
      <c r="L318" s="52" t="s">
        <v>662</v>
      </c>
      <c r="M318" s="47" t="s">
        <v>155</v>
      </c>
      <c r="N318" s="47" t="s">
        <v>46</v>
      </c>
      <c r="O318" s="47" t="s">
        <v>623</v>
      </c>
      <c r="P318" s="47" t="s">
        <v>48</v>
      </c>
      <c r="Q318" s="47" t="s">
        <v>593</v>
      </c>
    </row>
    <row r="319" spans="2:17" ht="33.75" customHeight="1" x14ac:dyDescent="0.2">
      <c r="B319" s="46">
        <v>312</v>
      </c>
      <c r="C319" s="47" t="s">
        <v>41</v>
      </c>
      <c r="D319" s="48" t="s">
        <v>42</v>
      </c>
      <c r="E319" s="47" t="s">
        <v>602</v>
      </c>
      <c r="F319" s="49" t="s">
        <v>663</v>
      </c>
      <c r="G319" s="53" t="s">
        <v>664</v>
      </c>
      <c r="H319" s="50">
        <v>44972</v>
      </c>
      <c r="I319" s="51">
        <v>2190000</v>
      </c>
      <c r="J319" s="47" t="s">
        <v>362</v>
      </c>
      <c r="K319" s="51">
        <v>2190000</v>
      </c>
      <c r="L319" s="52" t="s">
        <v>665</v>
      </c>
      <c r="M319" s="47" t="s">
        <v>155</v>
      </c>
      <c r="N319" s="47" t="s">
        <v>46</v>
      </c>
      <c r="O319" s="47" t="s">
        <v>293</v>
      </c>
      <c r="P319" s="47" t="s">
        <v>48</v>
      </c>
      <c r="Q319" s="47" t="s">
        <v>593</v>
      </c>
    </row>
    <row r="320" spans="2:17" ht="33.75" customHeight="1" x14ac:dyDescent="0.2">
      <c r="B320" s="46">
        <v>313</v>
      </c>
      <c r="C320" s="47" t="s">
        <v>41</v>
      </c>
      <c r="D320" s="48" t="s">
        <v>42</v>
      </c>
      <c r="E320" s="47" t="s">
        <v>666</v>
      </c>
      <c r="F320" s="49" t="s">
        <v>667</v>
      </c>
      <c r="G320" s="53" t="s">
        <v>668</v>
      </c>
      <c r="H320" s="50">
        <v>44962</v>
      </c>
      <c r="I320" s="51">
        <v>50396000</v>
      </c>
      <c r="J320" s="47" t="s">
        <v>362</v>
      </c>
      <c r="K320" s="51">
        <v>50396000</v>
      </c>
      <c r="L320" s="52" t="s">
        <v>669</v>
      </c>
      <c r="M320" s="47" t="s">
        <v>155</v>
      </c>
      <c r="N320" s="47" t="s">
        <v>46</v>
      </c>
      <c r="O320" s="47" t="s">
        <v>670</v>
      </c>
      <c r="P320" s="47" t="s">
        <v>48</v>
      </c>
      <c r="Q320" s="47" t="s">
        <v>593</v>
      </c>
    </row>
    <row r="321" spans="2:17" ht="33.75" customHeight="1" x14ac:dyDescent="0.2">
      <c r="B321" s="46">
        <v>314</v>
      </c>
      <c r="C321" s="47" t="s">
        <v>41</v>
      </c>
      <c r="D321" s="48" t="s">
        <v>42</v>
      </c>
      <c r="E321" s="47" t="s">
        <v>671</v>
      </c>
      <c r="F321" s="49" t="s">
        <v>672</v>
      </c>
      <c r="G321" s="53" t="s">
        <v>673</v>
      </c>
      <c r="H321" s="50">
        <v>44983</v>
      </c>
      <c r="I321" s="51">
        <v>1566400</v>
      </c>
      <c r="J321" s="47" t="s">
        <v>362</v>
      </c>
      <c r="K321" s="51">
        <v>1566400</v>
      </c>
      <c r="L321" s="52" t="s">
        <v>674</v>
      </c>
      <c r="M321" s="47" t="s">
        <v>155</v>
      </c>
      <c r="N321" s="47" t="s">
        <v>46</v>
      </c>
      <c r="O321" s="47" t="s">
        <v>675</v>
      </c>
      <c r="P321" s="47" t="s">
        <v>48</v>
      </c>
      <c r="Q321" s="47" t="s">
        <v>593</v>
      </c>
    </row>
    <row r="322" spans="2:17" ht="33.75" customHeight="1" x14ac:dyDescent="0.2">
      <c r="B322" s="46">
        <v>315</v>
      </c>
      <c r="C322" s="47" t="s">
        <v>41</v>
      </c>
      <c r="D322" s="48" t="s">
        <v>42</v>
      </c>
      <c r="E322" s="47" t="s">
        <v>676</v>
      </c>
      <c r="F322" s="49" t="s">
        <v>677</v>
      </c>
      <c r="G322" s="53" t="s">
        <v>678</v>
      </c>
      <c r="H322" s="50">
        <v>44994</v>
      </c>
      <c r="I322" s="51">
        <v>5050000</v>
      </c>
      <c r="J322" s="47" t="s">
        <v>362</v>
      </c>
      <c r="K322" s="51">
        <v>5050000</v>
      </c>
      <c r="L322" s="52" t="s">
        <v>679</v>
      </c>
      <c r="M322" s="47" t="s">
        <v>155</v>
      </c>
      <c r="N322" s="47" t="s">
        <v>46</v>
      </c>
      <c r="O322" s="47" t="s">
        <v>680</v>
      </c>
      <c r="P322" s="47" t="s">
        <v>48</v>
      </c>
      <c r="Q322" s="47" t="s">
        <v>593</v>
      </c>
    </row>
    <row r="323" spans="2:17" ht="33.75" customHeight="1" x14ac:dyDescent="0.2">
      <c r="B323" s="46">
        <v>316</v>
      </c>
      <c r="C323" s="47" t="s">
        <v>41</v>
      </c>
      <c r="D323" s="48" t="s">
        <v>42</v>
      </c>
      <c r="E323" s="47" t="s">
        <v>602</v>
      </c>
      <c r="F323" s="49" t="s">
        <v>520</v>
      </c>
      <c r="G323" s="53" t="s">
        <v>681</v>
      </c>
      <c r="H323" s="50">
        <v>44994</v>
      </c>
      <c r="I323" s="51">
        <v>650000</v>
      </c>
      <c r="J323" s="47" t="s">
        <v>362</v>
      </c>
      <c r="K323" s="51">
        <v>650000</v>
      </c>
      <c r="L323" s="52" t="s">
        <v>682</v>
      </c>
      <c r="M323" s="47" t="s">
        <v>155</v>
      </c>
      <c r="N323" s="47" t="s">
        <v>46</v>
      </c>
      <c r="O323" s="47" t="s">
        <v>523</v>
      </c>
      <c r="P323" s="47" t="s">
        <v>48</v>
      </c>
      <c r="Q323" s="47" t="s">
        <v>593</v>
      </c>
    </row>
    <row r="324" spans="2:17" ht="30" x14ac:dyDescent="0.2">
      <c r="B324" s="46">
        <v>317</v>
      </c>
      <c r="C324" s="47" t="s">
        <v>41</v>
      </c>
      <c r="D324" s="48" t="s">
        <v>42</v>
      </c>
      <c r="E324" s="47" t="s">
        <v>683</v>
      </c>
      <c r="F324" s="49" t="s">
        <v>631</v>
      </c>
      <c r="G324" s="53" t="s">
        <v>684</v>
      </c>
      <c r="H324" s="50">
        <v>44994</v>
      </c>
      <c r="I324" s="51">
        <v>345000</v>
      </c>
      <c r="J324" s="47" t="s">
        <v>362</v>
      </c>
      <c r="K324" s="51">
        <v>345000</v>
      </c>
      <c r="L324" s="52" t="s">
        <v>685</v>
      </c>
      <c r="M324" s="47" t="s">
        <v>155</v>
      </c>
      <c r="N324" s="47" t="s">
        <v>46</v>
      </c>
      <c r="O324" s="47" t="s">
        <v>293</v>
      </c>
      <c r="P324" s="47" t="s">
        <v>48</v>
      </c>
      <c r="Q324" s="47" t="s">
        <v>593</v>
      </c>
    </row>
    <row r="325" spans="2:17" ht="30" x14ac:dyDescent="0.2">
      <c r="B325" s="46">
        <v>318</v>
      </c>
      <c r="C325" s="47" t="s">
        <v>41</v>
      </c>
      <c r="D325" s="48" t="s">
        <v>42</v>
      </c>
      <c r="E325" s="47" t="s">
        <v>686</v>
      </c>
      <c r="F325" s="49" t="s">
        <v>631</v>
      </c>
      <c r="G325" s="53" t="s">
        <v>687</v>
      </c>
      <c r="H325" s="50">
        <v>44994</v>
      </c>
      <c r="I325" s="51">
        <v>695000</v>
      </c>
      <c r="J325" s="47" t="s">
        <v>362</v>
      </c>
      <c r="K325" s="51">
        <v>695000</v>
      </c>
      <c r="L325" s="52" t="s">
        <v>688</v>
      </c>
      <c r="M325" s="47" t="s">
        <v>155</v>
      </c>
      <c r="N325" s="47" t="s">
        <v>46</v>
      </c>
      <c r="O325" s="47" t="s">
        <v>231</v>
      </c>
      <c r="P325" s="47" t="s">
        <v>48</v>
      </c>
      <c r="Q325" s="47" t="s">
        <v>593</v>
      </c>
    </row>
    <row r="326" spans="2:17" ht="33.75" customHeight="1" x14ac:dyDescent="0.2">
      <c r="B326" s="46">
        <v>319</v>
      </c>
      <c r="C326" s="47" t="s">
        <v>41</v>
      </c>
      <c r="D326" s="48" t="s">
        <v>42</v>
      </c>
      <c r="E326" s="47" t="s">
        <v>588</v>
      </c>
      <c r="F326" s="49" t="s">
        <v>589</v>
      </c>
      <c r="G326" s="53" t="s">
        <v>689</v>
      </c>
      <c r="H326" s="50">
        <v>44979</v>
      </c>
      <c r="I326" s="51">
        <v>75000</v>
      </c>
      <c r="J326" s="47" t="s">
        <v>362</v>
      </c>
      <c r="K326" s="51">
        <v>75000</v>
      </c>
      <c r="L326" s="52" t="s">
        <v>690</v>
      </c>
      <c r="M326" s="47" t="s">
        <v>229</v>
      </c>
      <c r="N326" s="47" t="s">
        <v>46</v>
      </c>
      <c r="O326" s="47" t="s">
        <v>592</v>
      </c>
      <c r="P326" s="47" t="s">
        <v>48</v>
      </c>
      <c r="Q326" s="47" t="s">
        <v>593</v>
      </c>
    </row>
    <row r="327" spans="2:17" ht="30" x14ac:dyDescent="0.2">
      <c r="B327" s="46">
        <v>320</v>
      </c>
      <c r="C327" s="47" t="s">
        <v>41</v>
      </c>
      <c r="D327" s="48" t="s">
        <v>42</v>
      </c>
      <c r="E327" s="47" t="s">
        <v>588</v>
      </c>
      <c r="F327" s="49" t="s">
        <v>589</v>
      </c>
      <c r="G327" s="53" t="s">
        <v>691</v>
      </c>
      <c r="H327" s="50">
        <v>44979</v>
      </c>
      <c r="I327" s="51">
        <v>90000</v>
      </c>
      <c r="J327" s="47" t="s">
        <v>362</v>
      </c>
      <c r="K327" s="51">
        <v>90000</v>
      </c>
      <c r="L327" s="52" t="s">
        <v>692</v>
      </c>
      <c r="M327" s="47" t="s">
        <v>229</v>
      </c>
      <c r="N327" s="47" t="s">
        <v>46</v>
      </c>
      <c r="O327" s="47" t="s">
        <v>592</v>
      </c>
      <c r="P327" s="47" t="s">
        <v>48</v>
      </c>
      <c r="Q327" s="47" t="s">
        <v>593</v>
      </c>
    </row>
    <row r="328" spans="2:17" ht="30" x14ac:dyDescent="0.2">
      <c r="B328" s="46">
        <v>321</v>
      </c>
      <c r="C328" s="47" t="s">
        <v>41</v>
      </c>
      <c r="D328" s="48" t="s">
        <v>42</v>
      </c>
      <c r="E328" s="47" t="s">
        <v>588</v>
      </c>
      <c r="F328" s="49" t="s">
        <v>589</v>
      </c>
      <c r="G328" s="53" t="s">
        <v>693</v>
      </c>
      <c r="H328" s="50">
        <v>44979</v>
      </c>
      <c r="I328" s="51">
        <v>45000</v>
      </c>
      <c r="J328" s="47" t="s">
        <v>362</v>
      </c>
      <c r="K328" s="51">
        <v>45000</v>
      </c>
      <c r="L328" s="52" t="s">
        <v>694</v>
      </c>
      <c r="M328" s="47" t="s">
        <v>229</v>
      </c>
      <c r="N328" s="47" t="s">
        <v>46</v>
      </c>
      <c r="O328" s="47" t="s">
        <v>592</v>
      </c>
      <c r="P328" s="47" t="s">
        <v>48</v>
      </c>
      <c r="Q328" s="47" t="s">
        <v>593</v>
      </c>
    </row>
    <row r="329" spans="2:17" ht="33.75" customHeight="1" x14ac:dyDescent="0.2">
      <c r="B329" s="46">
        <v>322</v>
      </c>
      <c r="C329" s="47" t="s">
        <v>41</v>
      </c>
      <c r="D329" s="48" t="s">
        <v>42</v>
      </c>
      <c r="E329" s="47" t="s">
        <v>695</v>
      </c>
      <c r="F329" s="49" t="s">
        <v>696</v>
      </c>
      <c r="G329" s="53" t="s">
        <v>697</v>
      </c>
      <c r="H329" s="50">
        <v>44994</v>
      </c>
      <c r="I329" s="51">
        <v>715000</v>
      </c>
      <c r="J329" s="47" t="s">
        <v>362</v>
      </c>
      <c r="K329" s="51">
        <v>715000</v>
      </c>
      <c r="L329" s="52" t="s">
        <v>698</v>
      </c>
      <c r="M329" s="47" t="s">
        <v>155</v>
      </c>
      <c r="N329" s="47" t="s">
        <v>46</v>
      </c>
      <c r="O329" s="47" t="s">
        <v>699</v>
      </c>
      <c r="P329" s="47" t="s">
        <v>48</v>
      </c>
      <c r="Q329" s="47" t="s">
        <v>593</v>
      </c>
    </row>
    <row r="330" spans="2:17" ht="33.75" customHeight="1" x14ac:dyDescent="0.2">
      <c r="B330" s="46">
        <v>323</v>
      </c>
      <c r="C330" s="47" t="s">
        <v>41</v>
      </c>
      <c r="D330" s="48" t="s">
        <v>42</v>
      </c>
      <c r="E330" s="47" t="s">
        <v>588</v>
      </c>
      <c r="F330" s="49" t="s">
        <v>589</v>
      </c>
      <c r="G330" s="53" t="s">
        <v>700</v>
      </c>
      <c r="H330" s="50">
        <v>44979</v>
      </c>
      <c r="I330" s="51">
        <v>80000</v>
      </c>
      <c r="J330" s="47" t="s">
        <v>362</v>
      </c>
      <c r="K330" s="51">
        <v>80000</v>
      </c>
      <c r="L330" s="52" t="s">
        <v>701</v>
      </c>
      <c r="M330" s="47" t="s">
        <v>229</v>
      </c>
      <c r="N330" s="47" t="s">
        <v>46</v>
      </c>
      <c r="O330" s="47" t="s">
        <v>592</v>
      </c>
      <c r="P330" s="47" t="s">
        <v>48</v>
      </c>
      <c r="Q330" s="47" t="s">
        <v>593</v>
      </c>
    </row>
    <row r="331" spans="2:17" ht="33.75" customHeight="1" x14ac:dyDescent="0.2">
      <c r="B331" s="46">
        <v>324</v>
      </c>
      <c r="C331" s="47" t="s">
        <v>41</v>
      </c>
      <c r="D331" s="48" t="s">
        <v>42</v>
      </c>
      <c r="E331" s="47" t="s">
        <v>702</v>
      </c>
      <c r="F331" s="49" t="s">
        <v>703</v>
      </c>
      <c r="G331" s="53" t="s">
        <v>704</v>
      </c>
      <c r="H331" s="50">
        <v>44974</v>
      </c>
      <c r="I331" s="51">
        <v>1800000</v>
      </c>
      <c r="J331" s="47" t="s">
        <v>362</v>
      </c>
      <c r="K331" s="51">
        <v>1800000</v>
      </c>
      <c r="L331" s="52" t="s">
        <v>705</v>
      </c>
      <c r="M331" s="47" t="s">
        <v>155</v>
      </c>
      <c r="N331" s="47" t="s">
        <v>46</v>
      </c>
      <c r="O331" s="47" t="s">
        <v>706</v>
      </c>
      <c r="P331" s="47" t="s">
        <v>48</v>
      </c>
      <c r="Q331" s="47" t="s">
        <v>593</v>
      </c>
    </row>
    <row r="332" spans="2:17" ht="33.75" customHeight="1" x14ac:dyDescent="0.2">
      <c r="B332" s="46">
        <v>325</v>
      </c>
      <c r="C332" s="47" t="s">
        <v>41</v>
      </c>
      <c r="D332" s="48" t="s">
        <v>42</v>
      </c>
      <c r="E332" s="47" t="s">
        <v>602</v>
      </c>
      <c r="F332" s="49" t="s">
        <v>667</v>
      </c>
      <c r="G332" s="53" t="s">
        <v>707</v>
      </c>
      <c r="H332" s="50">
        <v>44994</v>
      </c>
      <c r="I332" s="51">
        <v>3499000</v>
      </c>
      <c r="J332" s="47" t="s">
        <v>362</v>
      </c>
      <c r="K332" s="51">
        <v>3499000</v>
      </c>
      <c r="L332" s="52" t="s">
        <v>708</v>
      </c>
      <c r="M332" s="47" t="s">
        <v>155</v>
      </c>
      <c r="N332" s="47" t="s">
        <v>46</v>
      </c>
      <c r="O332" s="47" t="s">
        <v>552</v>
      </c>
      <c r="P332" s="47" t="s">
        <v>48</v>
      </c>
      <c r="Q332" s="47" t="s">
        <v>593</v>
      </c>
    </row>
    <row r="333" spans="2:17" ht="33.75" customHeight="1" x14ac:dyDescent="0.2">
      <c r="B333" s="46">
        <v>326</v>
      </c>
      <c r="C333" s="47" t="s">
        <v>41</v>
      </c>
      <c r="D333" s="48" t="s">
        <v>42</v>
      </c>
      <c r="E333" s="47" t="s">
        <v>588</v>
      </c>
      <c r="F333" s="49" t="s">
        <v>589</v>
      </c>
      <c r="G333" s="53" t="s">
        <v>709</v>
      </c>
      <c r="H333" s="50">
        <v>44979</v>
      </c>
      <c r="I333" s="51">
        <v>90000</v>
      </c>
      <c r="J333" s="47" t="s">
        <v>362</v>
      </c>
      <c r="K333" s="51">
        <v>90000</v>
      </c>
      <c r="L333" s="52" t="s">
        <v>710</v>
      </c>
      <c r="M333" s="47" t="s">
        <v>229</v>
      </c>
      <c r="N333" s="47" t="s">
        <v>46</v>
      </c>
      <c r="O333" s="47" t="s">
        <v>592</v>
      </c>
      <c r="P333" s="47" t="s">
        <v>48</v>
      </c>
      <c r="Q333" s="47" t="s">
        <v>593</v>
      </c>
    </row>
    <row r="334" spans="2:17" ht="33.75" customHeight="1" x14ac:dyDescent="0.2">
      <c r="B334" s="46">
        <v>327</v>
      </c>
      <c r="C334" s="47" t="s">
        <v>41</v>
      </c>
      <c r="D334" s="48" t="s">
        <v>42</v>
      </c>
      <c r="E334" s="47" t="s">
        <v>588</v>
      </c>
      <c r="F334" s="49" t="s">
        <v>589</v>
      </c>
      <c r="G334" s="53" t="s">
        <v>711</v>
      </c>
      <c r="H334" s="50">
        <v>44979</v>
      </c>
      <c r="I334" s="51">
        <v>1078000</v>
      </c>
      <c r="J334" s="47" t="s">
        <v>362</v>
      </c>
      <c r="K334" s="51">
        <v>1078000</v>
      </c>
      <c r="L334" s="52" t="s">
        <v>712</v>
      </c>
      <c r="M334" s="47" t="s">
        <v>229</v>
      </c>
      <c r="N334" s="47" t="s">
        <v>46</v>
      </c>
      <c r="O334" s="47" t="s">
        <v>592</v>
      </c>
      <c r="P334" s="47" t="s">
        <v>48</v>
      </c>
      <c r="Q334" s="47" t="s">
        <v>593</v>
      </c>
    </row>
    <row r="335" spans="2:17" ht="30" x14ac:dyDescent="0.2">
      <c r="B335" s="46">
        <v>328</v>
      </c>
      <c r="C335" s="47" t="s">
        <v>41</v>
      </c>
      <c r="D335" s="48" t="s">
        <v>42</v>
      </c>
      <c r="E335" s="47" t="s">
        <v>713</v>
      </c>
      <c r="F335" s="49" t="s">
        <v>714</v>
      </c>
      <c r="G335" s="53" t="s">
        <v>715</v>
      </c>
      <c r="H335" s="50">
        <v>44994</v>
      </c>
      <c r="I335" s="51">
        <v>319650</v>
      </c>
      <c r="J335" s="47" t="s">
        <v>362</v>
      </c>
      <c r="K335" s="51">
        <v>319650</v>
      </c>
      <c r="L335" s="52" t="s">
        <v>716</v>
      </c>
      <c r="M335" s="47" t="s">
        <v>155</v>
      </c>
      <c r="N335" s="47" t="s">
        <v>46</v>
      </c>
      <c r="O335" s="47" t="s">
        <v>214</v>
      </c>
      <c r="P335" s="47" t="s">
        <v>48</v>
      </c>
      <c r="Q335" s="47" t="s">
        <v>593</v>
      </c>
    </row>
    <row r="336" spans="2:17" ht="30" x14ac:dyDescent="0.2">
      <c r="B336" s="46">
        <v>329</v>
      </c>
      <c r="C336" s="47" t="s">
        <v>41</v>
      </c>
      <c r="D336" s="48" t="s">
        <v>42</v>
      </c>
      <c r="E336" s="47" t="s">
        <v>717</v>
      </c>
      <c r="F336" s="49" t="s">
        <v>718</v>
      </c>
      <c r="G336" s="53" t="s">
        <v>719</v>
      </c>
      <c r="H336" s="50">
        <v>44994</v>
      </c>
      <c r="I336" s="51">
        <v>9200000</v>
      </c>
      <c r="J336" s="47" t="s">
        <v>362</v>
      </c>
      <c r="K336" s="51">
        <v>9200000</v>
      </c>
      <c r="L336" s="52" t="s">
        <v>720</v>
      </c>
      <c r="M336" s="47" t="s">
        <v>155</v>
      </c>
      <c r="N336" s="47" t="s">
        <v>46</v>
      </c>
      <c r="O336" s="47" t="s">
        <v>721</v>
      </c>
      <c r="P336" s="47" t="s">
        <v>48</v>
      </c>
      <c r="Q336" s="47" t="s">
        <v>593</v>
      </c>
    </row>
    <row r="337" spans="2:17" ht="30" x14ac:dyDescent="0.2">
      <c r="B337" s="46">
        <v>330</v>
      </c>
      <c r="C337" s="47" t="s">
        <v>41</v>
      </c>
      <c r="D337" s="48" t="s">
        <v>42</v>
      </c>
      <c r="E337" s="47" t="s">
        <v>722</v>
      </c>
      <c r="F337" s="49" t="s">
        <v>489</v>
      </c>
      <c r="G337" s="53" t="s">
        <v>723</v>
      </c>
      <c r="H337" s="50">
        <v>44996</v>
      </c>
      <c r="I337" s="51">
        <v>673643</v>
      </c>
      <c r="J337" s="47" t="s">
        <v>362</v>
      </c>
      <c r="K337" s="51">
        <v>673643</v>
      </c>
      <c r="L337" s="52" t="s">
        <v>724</v>
      </c>
      <c r="M337" s="47" t="s">
        <v>155</v>
      </c>
      <c r="N337" s="47" t="s">
        <v>46</v>
      </c>
      <c r="O337" s="47" t="s">
        <v>314</v>
      </c>
      <c r="P337" s="47" t="s">
        <v>48</v>
      </c>
      <c r="Q337" s="47" t="s">
        <v>593</v>
      </c>
    </row>
    <row r="338" spans="2:17" ht="30" x14ac:dyDescent="0.2">
      <c r="B338" s="46">
        <v>331</v>
      </c>
      <c r="C338" s="47" t="s">
        <v>41</v>
      </c>
      <c r="D338" s="48" t="s">
        <v>42</v>
      </c>
      <c r="E338" s="47" t="s">
        <v>725</v>
      </c>
      <c r="F338" s="49" t="s">
        <v>726</v>
      </c>
      <c r="G338" s="53" t="s">
        <v>727</v>
      </c>
      <c r="H338" s="50">
        <v>45002</v>
      </c>
      <c r="I338" s="51">
        <v>8900000</v>
      </c>
      <c r="J338" s="47" t="s">
        <v>362</v>
      </c>
      <c r="K338" s="51">
        <v>8900000</v>
      </c>
      <c r="L338" s="52" t="s">
        <v>728</v>
      </c>
      <c r="M338" s="47" t="s">
        <v>155</v>
      </c>
      <c r="N338" s="47" t="s">
        <v>46</v>
      </c>
      <c r="O338" s="47" t="s">
        <v>729</v>
      </c>
      <c r="P338" s="47" t="s">
        <v>48</v>
      </c>
      <c r="Q338" s="47" t="s">
        <v>593</v>
      </c>
    </row>
    <row r="339" spans="2:17" ht="33.75" customHeight="1" x14ac:dyDescent="0.2">
      <c r="B339" s="46">
        <v>332</v>
      </c>
      <c r="C339" s="47" t="s">
        <v>41</v>
      </c>
      <c r="D339" s="48" t="s">
        <v>42</v>
      </c>
      <c r="E339" s="47" t="s">
        <v>730</v>
      </c>
      <c r="F339" s="49" t="s">
        <v>631</v>
      </c>
      <c r="G339" s="53" t="s">
        <v>731</v>
      </c>
      <c r="H339" s="50">
        <v>44994</v>
      </c>
      <c r="I339" s="51">
        <v>699900</v>
      </c>
      <c r="J339" s="47" t="s">
        <v>362</v>
      </c>
      <c r="K339" s="51">
        <v>699900</v>
      </c>
      <c r="L339" s="52" t="s">
        <v>732</v>
      </c>
      <c r="M339" s="47" t="s">
        <v>155</v>
      </c>
      <c r="N339" s="47" t="s">
        <v>46</v>
      </c>
      <c r="O339" s="47" t="s">
        <v>733</v>
      </c>
      <c r="P339" s="47" t="s">
        <v>48</v>
      </c>
      <c r="Q339" s="47" t="s">
        <v>593</v>
      </c>
    </row>
    <row r="340" spans="2:17" ht="33.75" customHeight="1" x14ac:dyDescent="0.2">
      <c r="B340" s="46">
        <v>333</v>
      </c>
      <c r="C340" s="47" t="s">
        <v>41</v>
      </c>
      <c r="D340" s="48" t="s">
        <v>42</v>
      </c>
      <c r="E340" s="47" t="s">
        <v>734</v>
      </c>
      <c r="F340" s="49" t="s">
        <v>735</v>
      </c>
      <c r="G340" s="53" t="s">
        <v>736</v>
      </c>
      <c r="H340" s="50">
        <v>44995</v>
      </c>
      <c r="I340" s="51">
        <v>500000</v>
      </c>
      <c r="J340" s="47" t="s">
        <v>362</v>
      </c>
      <c r="K340" s="51">
        <v>500000</v>
      </c>
      <c r="L340" s="52" t="s">
        <v>737</v>
      </c>
      <c r="M340" s="47" t="s">
        <v>229</v>
      </c>
      <c r="N340" s="47" t="s">
        <v>46</v>
      </c>
      <c r="O340" s="47" t="s">
        <v>312</v>
      </c>
      <c r="P340" s="47" t="s">
        <v>48</v>
      </c>
      <c r="Q340" s="47" t="s">
        <v>593</v>
      </c>
    </row>
    <row r="341" spans="2:17" ht="33.75" customHeight="1" x14ac:dyDescent="0.2">
      <c r="B341" s="46">
        <v>334</v>
      </c>
      <c r="C341" s="47" t="s">
        <v>41</v>
      </c>
      <c r="D341" s="48" t="s">
        <v>42</v>
      </c>
      <c r="E341" s="47" t="s">
        <v>588</v>
      </c>
      <c r="F341" s="49" t="s">
        <v>589</v>
      </c>
      <c r="G341" s="53" t="s">
        <v>738</v>
      </c>
      <c r="H341" s="50">
        <v>45002</v>
      </c>
      <c r="I341" s="51">
        <v>54000</v>
      </c>
      <c r="J341" s="47" t="s">
        <v>362</v>
      </c>
      <c r="K341" s="51">
        <v>54000</v>
      </c>
      <c r="L341" s="52" t="s">
        <v>739</v>
      </c>
      <c r="M341" s="47" t="s">
        <v>229</v>
      </c>
      <c r="N341" s="47" t="s">
        <v>46</v>
      </c>
      <c r="O341" s="47" t="s">
        <v>592</v>
      </c>
      <c r="P341" s="47" t="s">
        <v>48</v>
      </c>
      <c r="Q341" s="47" t="s">
        <v>593</v>
      </c>
    </row>
    <row r="342" spans="2:17" ht="33.75" customHeight="1" x14ac:dyDescent="0.2">
      <c r="B342" s="46">
        <v>335</v>
      </c>
      <c r="C342" s="47" t="s">
        <v>41</v>
      </c>
      <c r="D342" s="48" t="s">
        <v>42</v>
      </c>
      <c r="E342" s="47" t="s">
        <v>588</v>
      </c>
      <c r="F342" s="49" t="s">
        <v>589</v>
      </c>
      <c r="G342" s="53" t="s">
        <v>740</v>
      </c>
      <c r="H342" s="50">
        <v>45002</v>
      </c>
      <c r="I342" s="51">
        <v>54000</v>
      </c>
      <c r="J342" s="47" t="s">
        <v>362</v>
      </c>
      <c r="K342" s="51">
        <v>54000</v>
      </c>
      <c r="L342" s="52" t="s">
        <v>741</v>
      </c>
      <c r="M342" s="47" t="s">
        <v>229</v>
      </c>
      <c r="N342" s="47" t="s">
        <v>46</v>
      </c>
      <c r="O342" s="47" t="s">
        <v>592</v>
      </c>
      <c r="P342" s="47" t="s">
        <v>48</v>
      </c>
      <c r="Q342" s="47" t="s">
        <v>593</v>
      </c>
    </row>
    <row r="343" spans="2:17" ht="33.75" customHeight="1" x14ac:dyDescent="0.2">
      <c r="B343" s="46">
        <v>336</v>
      </c>
      <c r="C343" s="47" t="s">
        <v>41</v>
      </c>
      <c r="D343" s="48" t="s">
        <v>42</v>
      </c>
      <c r="E343" s="47" t="s">
        <v>588</v>
      </c>
      <c r="F343" s="49" t="s">
        <v>589</v>
      </c>
      <c r="G343" s="53" t="s">
        <v>742</v>
      </c>
      <c r="H343" s="50">
        <v>45002</v>
      </c>
      <c r="I343" s="51">
        <v>44940</v>
      </c>
      <c r="J343" s="47" t="s">
        <v>362</v>
      </c>
      <c r="K343" s="51">
        <v>44940</v>
      </c>
      <c r="L343" s="52" t="s">
        <v>743</v>
      </c>
      <c r="M343" s="47" t="s">
        <v>229</v>
      </c>
      <c r="N343" s="47" t="s">
        <v>46</v>
      </c>
      <c r="O343" s="47" t="s">
        <v>592</v>
      </c>
      <c r="P343" s="47" t="s">
        <v>48</v>
      </c>
      <c r="Q343" s="47" t="s">
        <v>593</v>
      </c>
    </row>
    <row r="344" spans="2:17" ht="33.75" customHeight="1" x14ac:dyDescent="0.2">
      <c r="B344" s="46">
        <v>337</v>
      </c>
      <c r="C344" s="47" t="s">
        <v>41</v>
      </c>
      <c r="D344" s="48" t="s">
        <v>42</v>
      </c>
      <c r="E344" s="47" t="s">
        <v>588</v>
      </c>
      <c r="F344" s="49" t="s">
        <v>589</v>
      </c>
      <c r="G344" s="53" t="s">
        <v>744</v>
      </c>
      <c r="H344" s="50">
        <v>45002</v>
      </c>
      <c r="I344" s="51">
        <v>1078000</v>
      </c>
      <c r="J344" s="47" t="s">
        <v>362</v>
      </c>
      <c r="K344" s="51">
        <v>1078000</v>
      </c>
      <c r="L344" s="52" t="s">
        <v>745</v>
      </c>
      <c r="M344" s="47" t="s">
        <v>229</v>
      </c>
      <c r="N344" s="47" t="s">
        <v>46</v>
      </c>
      <c r="O344" s="47" t="s">
        <v>592</v>
      </c>
      <c r="P344" s="47" t="s">
        <v>48</v>
      </c>
      <c r="Q344" s="47" t="s">
        <v>593</v>
      </c>
    </row>
    <row r="345" spans="2:17" ht="33.75" customHeight="1" x14ac:dyDescent="0.2">
      <c r="B345" s="46">
        <v>338</v>
      </c>
      <c r="C345" s="47" t="s">
        <v>41</v>
      </c>
      <c r="D345" s="48" t="s">
        <v>42</v>
      </c>
      <c r="E345" s="47" t="s">
        <v>746</v>
      </c>
      <c r="F345" s="49">
        <v>306271213</v>
      </c>
      <c r="G345" s="53" t="s">
        <v>747</v>
      </c>
      <c r="H345" s="50">
        <v>44991</v>
      </c>
      <c r="I345" s="51">
        <v>514000000</v>
      </c>
      <c r="J345" s="47" t="s">
        <v>362</v>
      </c>
      <c r="K345" s="51">
        <v>514000000</v>
      </c>
      <c r="L345" s="52">
        <v>23120012231493</v>
      </c>
      <c r="M345" s="47" t="s">
        <v>64</v>
      </c>
      <c r="N345" s="47" t="s">
        <v>65</v>
      </c>
      <c r="O345" s="47" t="s">
        <v>748</v>
      </c>
      <c r="P345" s="47" t="s">
        <v>48</v>
      </c>
      <c r="Q345" s="47" t="s">
        <v>593</v>
      </c>
    </row>
    <row r="346" spans="2:17" ht="33.75" customHeight="1" x14ac:dyDescent="0.2">
      <c r="B346" s="46">
        <v>339</v>
      </c>
      <c r="C346" s="47" t="s">
        <v>41</v>
      </c>
      <c r="D346" s="48" t="s">
        <v>42</v>
      </c>
      <c r="E346" s="47" t="s">
        <v>749</v>
      </c>
      <c r="F346" s="49" t="s">
        <v>750</v>
      </c>
      <c r="G346" s="53" t="s">
        <v>751</v>
      </c>
      <c r="H346" s="50" t="s">
        <v>752</v>
      </c>
      <c r="I346" s="51">
        <v>75000</v>
      </c>
      <c r="J346" s="47" t="s">
        <v>362</v>
      </c>
      <c r="K346" s="51">
        <v>75000</v>
      </c>
      <c r="L346" s="52" t="s">
        <v>753</v>
      </c>
      <c r="M346" s="47" t="s">
        <v>155</v>
      </c>
      <c r="N346" s="47" t="s">
        <v>46</v>
      </c>
      <c r="O346" s="47" t="s">
        <v>754</v>
      </c>
      <c r="P346" s="47" t="s">
        <v>48</v>
      </c>
      <c r="Q346" s="47" t="s">
        <v>755</v>
      </c>
    </row>
    <row r="347" spans="2:17" ht="33.75" customHeight="1" x14ac:dyDescent="0.2">
      <c r="B347" s="46">
        <v>340</v>
      </c>
      <c r="C347" s="47" t="s">
        <v>41</v>
      </c>
      <c r="D347" s="48" t="s">
        <v>42</v>
      </c>
      <c r="E347" s="47" t="s">
        <v>749</v>
      </c>
      <c r="F347" s="49" t="s">
        <v>750</v>
      </c>
      <c r="G347" s="53" t="s">
        <v>756</v>
      </c>
      <c r="H347" s="50" t="s">
        <v>757</v>
      </c>
      <c r="I347" s="51">
        <v>600000</v>
      </c>
      <c r="J347" s="47" t="s">
        <v>362</v>
      </c>
      <c r="K347" s="51">
        <v>600000</v>
      </c>
      <c r="L347" s="52" t="s">
        <v>758</v>
      </c>
      <c r="M347" s="47" t="s">
        <v>155</v>
      </c>
      <c r="N347" s="47" t="s">
        <v>46</v>
      </c>
      <c r="O347" s="47" t="s">
        <v>759</v>
      </c>
      <c r="P347" s="47" t="s">
        <v>48</v>
      </c>
      <c r="Q347" s="47" t="s">
        <v>755</v>
      </c>
    </row>
    <row r="348" spans="2:17" ht="33.75" customHeight="1" x14ac:dyDescent="0.2">
      <c r="B348" s="46">
        <v>341</v>
      </c>
      <c r="C348" s="47" t="s">
        <v>41</v>
      </c>
      <c r="D348" s="48" t="s">
        <v>42</v>
      </c>
      <c r="E348" s="47" t="s">
        <v>749</v>
      </c>
      <c r="F348" s="49" t="s">
        <v>750</v>
      </c>
      <c r="G348" s="53" t="s">
        <v>760</v>
      </c>
      <c r="H348" s="50" t="s">
        <v>761</v>
      </c>
      <c r="I348" s="51">
        <v>2130000</v>
      </c>
      <c r="J348" s="47" t="s">
        <v>362</v>
      </c>
      <c r="K348" s="51">
        <v>2130000</v>
      </c>
      <c r="L348" s="52" t="s">
        <v>762</v>
      </c>
      <c r="M348" s="47" t="s">
        <v>155</v>
      </c>
      <c r="N348" s="47" t="s">
        <v>46</v>
      </c>
      <c r="O348" s="47" t="s">
        <v>763</v>
      </c>
      <c r="P348" s="47" t="s">
        <v>48</v>
      </c>
      <c r="Q348" s="47" t="s">
        <v>755</v>
      </c>
    </row>
    <row r="349" spans="2:17" ht="33.75" customHeight="1" x14ac:dyDescent="0.2">
      <c r="B349" s="46">
        <v>342</v>
      </c>
      <c r="C349" s="47" t="s">
        <v>41</v>
      </c>
      <c r="D349" s="48" t="s">
        <v>42</v>
      </c>
      <c r="E349" s="47" t="s">
        <v>749</v>
      </c>
      <c r="F349" s="49" t="s">
        <v>750</v>
      </c>
      <c r="G349" s="53" t="s">
        <v>764</v>
      </c>
      <c r="H349" s="50" t="s">
        <v>765</v>
      </c>
      <c r="I349" s="51">
        <v>1375000</v>
      </c>
      <c r="J349" s="47" t="s">
        <v>362</v>
      </c>
      <c r="K349" s="51">
        <v>1375000</v>
      </c>
      <c r="L349" s="52" t="s">
        <v>766</v>
      </c>
      <c r="M349" s="47" t="s">
        <v>155</v>
      </c>
      <c r="N349" s="47" t="s">
        <v>46</v>
      </c>
      <c r="O349" s="47" t="s">
        <v>767</v>
      </c>
      <c r="P349" s="47" t="s">
        <v>48</v>
      </c>
      <c r="Q349" s="47" t="s">
        <v>755</v>
      </c>
    </row>
    <row r="350" spans="2:17" ht="33.75" customHeight="1" x14ac:dyDescent="0.2">
      <c r="B350" s="46">
        <v>343</v>
      </c>
      <c r="C350" s="47" t="s">
        <v>41</v>
      </c>
      <c r="D350" s="48" t="s">
        <v>42</v>
      </c>
      <c r="E350" s="47" t="s">
        <v>749</v>
      </c>
      <c r="F350" s="49" t="s">
        <v>750</v>
      </c>
      <c r="G350" s="53" t="s">
        <v>768</v>
      </c>
      <c r="H350" s="50" t="s">
        <v>769</v>
      </c>
      <c r="I350" s="51">
        <v>195000</v>
      </c>
      <c r="J350" s="47" t="s">
        <v>362</v>
      </c>
      <c r="K350" s="51">
        <v>195000</v>
      </c>
      <c r="L350" s="52" t="s">
        <v>770</v>
      </c>
      <c r="M350" s="47" t="s">
        <v>155</v>
      </c>
      <c r="N350" s="47" t="s">
        <v>46</v>
      </c>
      <c r="O350" s="47" t="s">
        <v>771</v>
      </c>
      <c r="P350" s="47" t="s">
        <v>48</v>
      </c>
      <c r="Q350" s="47" t="s">
        <v>755</v>
      </c>
    </row>
    <row r="351" spans="2:17" ht="33.75" customHeight="1" x14ac:dyDescent="0.2">
      <c r="B351" s="46">
        <v>344</v>
      </c>
      <c r="C351" s="47" t="s">
        <v>41</v>
      </c>
      <c r="D351" s="48" t="s">
        <v>42</v>
      </c>
      <c r="E351" s="47" t="s">
        <v>205</v>
      </c>
      <c r="F351" s="49" t="s">
        <v>482</v>
      </c>
      <c r="G351" s="53" t="s">
        <v>772</v>
      </c>
      <c r="H351" s="50" t="s">
        <v>773</v>
      </c>
      <c r="I351" s="51">
        <v>12588000</v>
      </c>
      <c r="J351" s="47" t="s">
        <v>362</v>
      </c>
      <c r="K351" s="51">
        <v>12588000</v>
      </c>
      <c r="L351" s="52" t="s">
        <v>774</v>
      </c>
      <c r="M351" s="47" t="s">
        <v>155</v>
      </c>
      <c r="N351" s="47" t="s">
        <v>46</v>
      </c>
      <c r="O351" s="47" t="s">
        <v>775</v>
      </c>
      <c r="P351" s="47" t="s">
        <v>48</v>
      </c>
      <c r="Q351" s="47" t="s">
        <v>755</v>
      </c>
    </row>
    <row r="352" spans="2:17" ht="30" x14ac:dyDescent="0.2">
      <c r="B352" s="46">
        <v>345</v>
      </c>
      <c r="C352" s="47" t="s">
        <v>41</v>
      </c>
      <c r="D352" s="48" t="s">
        <v>42</v>
      </c>
      <c r="E352" s="47" t="s">
        <v>776</v>
      </c>
      <c r="F352" s="49" t="s">
        <v>777</v>
      </c>
      <c r="G352" s="53" t="s">
        <v>778</v>
      </c>
      <c r="H352" s="50" t="s">
        <v>779</v>
      </c>
      <c r="I352" s="51">
        <v>2688000</v>
      </c>
      <c r="J352" s="47" t="s">
        <v>362</v>
      </c>
      <c r="K352" s="51">
        <v>2688000</v>
      </c>
      <c r="L352" s="52" t="s">
        <v>780</v>
      </c>
      <c r="M352" s="47" t="s">
        <v>155</v>
      </c>
      <c r="N352" s="47" t="s">
        <v>46</v>
      </c>
      <c r="O352" s="47" t="s">
        <v>781</v>
      </c>
      <c r="P352" s="47" t="s">
        <v>48</v>
      </c>
      <c r="Q352" s="47" t="s">
        <v>755</v>
      </c>
    </row>
    <row r="353" spans="2:17" ht="33.75" customHeight="1" x14ac:dyDescent="0.2">
      <c r="B353" s="46">
        <v>346</v>
      </c>
      <c r="C353" s="47" t="s">
        <v>41</v>
      </c>
      <c r="D353" s="48" t="s">
        <v>42</v>
      </c>
      <c r="E353" s="47" t="s">
        <v>749</v>
      </c>
      <c r="F353" s="49" t="s">
        <v>750</v>
      </c>
      <c r="G353" s="53" t="s">
        <v>782</v>
      </c>
      <c r="H353" s="50" t="s">
        <v>765</v>
      </c>
      <c r="I353" s="51">
        <v>325000</v>
      </c>
      <c r="J353" s="47" t="s">
        <v>362</v>
      </c>
      <c r="K353" s="51">
        <v>325000</v>
      </c>
      <c r="L353" s="52" t="s">
        <v>783</v>
      </c>
      <c r="M353" s="47" t="s">
        <v>155</v>
      </c>
      <c r="N353" s="47" t="s">
        <v>46</v>
      </c>
      <c r="O353" s="47" t="s">
        <v>784</v>
      </c>
      <c r="P353" s="47" t="s">
        <v>48</v>
      </c>
      <c r="Q353" s="47" t="s">
        <v>755</v>
      </c>
    </row>
    <row r="354" spans="2:17" ht="33.75" customHeight="1" x14ac:dyDescent="0.2">
      <c r="B354" s="46">
        <v>347</v>
      </c>
      <c r="C354" s="47" t="s">
        <v>41</v>
      </c>
      <c r="D354" s="48" t="s">
        <v>42</v>
      </c>
      <c r="E354" s="47" t="s">
        <v>785</v>
      </c>
      <c r="F354" s="49" t="s">
        <v>786</v>
      </c>
      <c r="G354" s="53" t="s">
        <v>787</v>
      </c>
      <c r="H354" s="50" t="s">
        <v>788</v>
      </c>
      <c r="I354" s="51">
        <v>4300000</v>
      </c>
      <c r="J354" s="47" t="s">
        <v>362</v>
      </c>
      <c r="K354" s="51">
        <v>4300000</v>
      </c>
      <c r="L354" s="52" t="s">
        <v>789</v>
      </c>
      <c r="M354" s="47" t="s">
        <v>155</v>
      </c>
      <c r="N354" s="47" t="s">
        <v>46</v>
      </c>
      <c r="O354" s="47" t="s">
        <v>790</v>
      </c>
      <c r="P354" s="47" t="s">
        <v>48</v>
      </c>
      <c r="Q354" s="47" t="s">
        <v>755</v>
      </c>
    </row>
    <row r="355" spans="2:17" ht="33.75" customHeight="1" x14ac:dyDescent="0.2">
      <c r="B355" s="46">
        <v>348</v>
      </c>
      <c r="C355" s="47" t="s">
        <v>41</v>
      </c>
      <c r="D355" s="48" t="s">
        <v>42</v>
      </c>
      <c r="E355" s="47" t="s">
        <v>791</v>
      </c>
      <c r="F355" s="49" t="s">
        <v>792</v>
      </c>
      <c r="G355" s="53" t="s">
        <v>793</v>
      </c>
      <c r="H355" s="50" t="s">
        <v>794</v>
      </c>
      <c r="I355" s="51">
        <v>500000</v>
      </c>
      <c r="J355" s="47" t="s">
        <v>362</v>
      </c>
      <c r="K355" s="51">
        <v>500000</v>
      </c>
      <c r="L355" s="52" t="s">
        <v>795</v>
      </c>
      <c r="M355" s="47" t="s">
        <v>155</v>
      </c>
      <c r="N355" s="47" t="s">
        <v>46</v>
      </c>
      <c r="O355" s="47" t="s">
        <v>523</v>
      </c>
      <c r="P355" s="47" t="s">
        <v>48</v>
      </c>
      <c r="Q355" s="47" t="s">
        <v>755</v>
      </c>
    </row>
    <row r="356" spans="2:17" ht="33.75" customHeight="1" x14ac:dyDescent="0.2">
      <c r="B356" s="46">
        <v>349</v>
      </c>
      <c r="C356" s="47" t="s">
        <v>41</v>
      </c>
      <c r="D356" s="48" t="s">
        <v>42</v>
      </c>
      <c r="E356" s="47" t="s">
        <v>791</v>
      </c>
      <c r="F356" s="49" t="s">
        <v>792</v>
      </c>
      <c r="G356" s="53" t="s">
        <v>796</v>
      </c>
      <c r="H356" s="50" t="s">
        <v>797</v>
      </c>
      <c r="I356" s="51">
        <v>2500000</v>
      </c>
      <c r="J356" s="47" t="s">
        <v>362</v>
      </c>
      <c r="K356" s="51">
        <v>2500000</v>
      </c>
      <c r="L356" s="52" t="s">
        <v>798</v>
      </c>
      <c r="M356" s="47" t="s">
        <v>155</v>
      </c>
      <c r="N356" s="47" t="s">
        <v>46</v>
      </c>
      <c r="O356" s="47" t="s">
        <v>799</v>
      </c>
      <c r="P356" s="47" t="s">
        <v>48</v>
      </c>
      <c r="Q356" s="47" t="s">
        <v>755</v>
      </c>
    </row>
    <row r="357" spans="2:17" ht="33.75" customHeight="1" x14ac:dyDescent="0.2">
      <c r="B357" s="46">
        <v>350</v>
      </c>
      <c r="C357" s="47" t="s">
        <v>41</v>
      </c>
      <c r="D357" s="48" t="s">
        <v>42</v>
      </c>
      <c r="E357" s="47" t="s">
        <v>800</v>
      </c>
      <c r="F357" s="49" t="s">
        <v>801</v>
      </c>
      <c r="G357" s="53" t="s">
        <v>802</v>
      </c>
      <c r="H357" s="50" t="s">
        <v>803</v>
      </c>
      <c r="I357" s="51">
        <v>2888888</v>
      </c>
      <c r="J357" s="47" t="s">
        <v>362</v>
      </c>
      <c r="K357" s="51">
        <v>2888888</v>
      </c>
      <c r="L357" s="52" t="s">
        <v>804</v>
      </c>
      <c r="M357" s="47" t="s">
        <v>155</v>
      </c>
      <c r="N357" s="47" t="s">
        <v>46</v>
      </c>
      <c r="O357" s="47" t="s">
        <v>805</v>
      </c>
      <c r="P357" s="47" t="s">
        <v>48</v>
      </c>
      <c r="Q357" s="47" t="s">
        <v>755</v>
      </c>
    </row>
    <row r="358" spans="2:17" ht="33.75" customHeight="1" x14ac:dyDescent="0.2">
      <c r="B358" s="46">
        <v>351</v>
      </c>
      <c r="C358" s="47" t="s">
        <v>41</v>
      </c>
      <c r="D358" s="48" t="s">
        <v>42</v>
      </c>
      <c r="E358" s="47" t="s">
        <v>749</v>
      </c>
      <c r="F358" s="49" t="s">
        <v>750</v>
      </c>
      <c r="G358" s="53" t="s">
        <v>806</v>
      </c>
      <c r="H358" s="50" t="s">
        <v>807</v>
      </c>
      <c r="I358" s="51">
        <v>12375000</v>
      </c>
      <c r="J358" s="47" t="s">
        <v>362</v>
      </c>
      <c r="K358" s="51">
        <v>12375000</v>
      </c>
      <c r="L358" s="52" t="s">
        <v>808</v>
      </c>
      <c r="M358" s="47" t="s">
        <v>155</v>
      </c>
      <c r="N358" s="47" t="s">
        <v>46</v>
      </c>
      <c r="O358" s="47" t="s">
        <v>809</v>
      </c>
      <c r="P358" s="47" t="s">
        <v>48</v>
      </c>
      <c r="Q358" s="47" t="s">
        <v>755</v>
      </c>
    </row>
    <row r="359" spans="2:17" ht="33.75" customHeight="1" x14ac:dyDescent="0.2">
      <c r="B359" s="46">
        <v>352</v>
      </c>
      <c r="C359" s="47" t="s">
        <v>41</v>
      </c>
      <c r="D359" s="48" t="s">
        <v>42</v>
      </c>
      <c r="E359" s="47" t="s">
        <v>519</v>
      </c>
      <c r="F359" s="49" t="s">
        <v>520</v>
      </c>
      <c r="G359" s="53" t="s">
        <v>810</v>
      </c>
      <c r="H359" s="50" t="s">
        <v>811</v>
      </c>
      <c r="I359" s="51">
        <v>864440</v>
      </c>
      <c r="J359" s="47" t="s">
        <v>362</v>
      </c>
      <c r="K359" s="51">
        <v>864440</v>
      </c>
      <c r="L359" s="52" t="s">
        <v>812</v>
      </c>
      <c r="M359" s="47" t="s">
        <v>155</v>
      </c>
      <c r="N359" s="47" t="s">
        <v>46</v>
      </c>
      <c r="O359" s="47" t="s">
        <v>813</v>
      </c>
      <c r="P359" s="47" t="s">
        <v>48</v>
      </c>
      <c r="Q359" s="47" t="s">
        <v>755</v>
      </c>
    </row>
    <row r="360" spans="2:17" ht="33.75" customHeight="1" x14ac:dyDescent="0.2">
      <c r="B360" s="46">
        <v>353</v>
      </c>
      <c r="C360" s="47" t="s">
        <v>41</v>
      </c>
      <c r="D360" s="48" t="s">
        <v>42</v>
      </c>
      <c r="E360" s="47" t="s">
        <v>791</v>
      </c>
      <c r="F360" s="49" t="s">
        <v>792</v>
      </c>
      <c r="G360" s="53" t="s">
        <v>814</v>
      </c>
      <c r="H360" s="50" t="s">
        <v>815</v>
      </c>
      <c r="I360" s="51">
        <v>1200000</v>
      </c>
      <c r="J360" s="47" t="s">
        <v>362</v>
      </c>
      <c r="K360" s="51">
        <v>1200000</v>
      </c>
      <c r="L360" s="52" t="s">
        <v>816</v>
      </c>
      <c r="M360" s="47" t="s">
        <v>155</v>
      </c>
      <c r="N360" s="47" t="s">
        <v>46</v>
      </c>
      <c r="O360" s="47" t="s">
        <v>817</v>
      </c>
      <c r="P360" s="47" t="s">
        <v>48</v>
      </c>
      <c r="Q360" s="47" t="s">
        <v>755</v>
      </c>
    </row>
    <row r="361" spans="2:17" ht="30" x14ac:dyDescent="0.2">
      <c r="B361" s="46">
        <v>354</v>
      </c>
      <c r="C361" s="47" t="s">
        <v>41</v>
      </c>
      <c r="D361" s="48" t="s">
        <v>42</v>
      </c>
      <c r="E361" s="47" t="s">
        <v>791</v>
      </c>
      <c r="F361" s="49" t="s">
        <v>792</v>
      </c>
      <c r="G361" s="53" t="s">
        <v>818</v>
      </c>
      <c r="H361" s="50" t="s">
        <v>819</v>
      </c>
      <c r="I361" s="51">
        <v>2100000</v>
      </c>
      <c r="J361" s="47" t="s">
        <v>362</v>
      </c>
      <c r="K361" s="51">
        <v>2100000</v>
      </c>
      <c r="L361" s="52" t="s">
        <v>820</v>
      </c>
      <c r="M361" s="47" t="s">
        <v>155</v>
      </c>
      <c r="N361" s="47" t="s">
        <v>46</v>
      </c>
      <c r="O361" s="47" t="s">
        <v>821</v>
      </c>
      <c r="P361" s="47" t="s">
        <v>48</v>
      </c>
      <c r="Q361" s="47" t="s">
        <v>755</v>
      </c>
    </row>
    <row r="362" spans="2:17" ht="33.75" customHeight="1" x14ac:dyDescent="0.2">
      <c r="B362" s="46">
        <v>355</v>
      </c>
      <c r="C362" s="47" t="s">
        <v>41</v>
      </c>
      <c r="D362" s="48" t="s">
        <v>42</v>
      </c>
      <c r="E362" s="47" t="s">
        <v>822</v>
      </c>
      <c r="F362" s="49" t="s">
        <v>823</v>
      </c>
      <c r="G362" s="53" t="s">
        <v>824</v>
      </c>
      <c r="H362" s="50" t="s">
        <v>825</v>
      </c>
      <c r="I362" s="51">
        <v>1424985</v>
      </c>
      <c r="J362" s="47" t="s">
        <v>362</v>
      </c>
      <c r="K362" s="51">
        <v>1424985</v>
      </c>
      <c r="L362" s="52" t="s">
        <v>826</v>
      </c>
      <c r="M362" s="47" t="s">
        <v>155</v>
      </c>
      <c r="N362" s="47" t="s">
        <v>46</v>
      </c>
      <c r="O362" s="47" t="s">
        <v>827</v>
      </c>
      <c r="P362" s="47" t="s">
        <v>48</v>
      </c>
      <c r="Q362" s="47" t="s">
        <v>755</v>
      </c>
    </row>
    <row r="363" spans="2:17" ht="33.75" customHeight="1" x14ac:dyDescent="0.2">
      <c r="B363" s="46">
        <v>356</v>
      </c>
      <c r="C363" s="47" t="s">
        <v>41</v>
      </c>
      <c r="D363" s="48" t="s">
        <v>42</v>
      </c>
      <c r="E363" s="47" t="s">
        <v>749</v>
      </c>
      <c r="F363" s="49" t="s">
        <v>750</v>
      </c>
      <c r="G363" s="53" t="s">
        <v>828</v>
      </c>
      <c r="H363" s="50" t="s">
        <v>829</v>
      </c>
      <c r="I363" s="51">
        <v>750000</v>
      </c>
      <c r="J363" s="47" t="s">
        <v>362</v>
      </c>
      <c r="K363" s="51">
        <v>750000</v>
      </c>
      <c r="L363" s="52" t="s">
        <v>830</v>
      </c>
      <c r="M363" s="47" t="s">
        <v>155</v>
      </c>
      <c r="N363" s="47" t="s">
        <v>46</v>
      </c>
      <c r="O363" s="47" t="s">
        <v>831</v>
      </c>
      <c r="P363" s="47" t="s">
        <v>48</v>
      </c>
      <c r="Q363" s="47" t="s">
        <v>755</v>
      </c>
    </row>
    <row r="364" spans="2:17" ht="33.75" customHeight="1" x14ac:dyDescent="0.2">
      <c r="B364" s="46">
        <v>357</v>
      </c>
      <c r="C364" s="47" t="s">
        <v>41</v>
      </c>
      <c r="D364" s="48" t="s">
        <v>42</v>
      </c>
      <c r="E364" s="47" t="s">
        <v>791</v>
      </c>
      <c r="F364" s="49" t="s">
        <v>792</v>
      </c>
      <c r="G364" s="53" t="s">
        <v>832</v>
      </c>
      <c r="H364" s="50" t="s">
        <v>833</v>
      </c>
      <c r="I364" s="51">
        <v>562500</v>
      </c>
      <c r="J364" s="47" t="s">
        <v>362</v>
      </c>
      <c r="K364" s="51">
        <v>562500</v>
      </c>
      <c r="L364" s="52" t="s">
        <v>834</v>
      </c>
      <c r="M364" s="47" t="s">
        <v>155</v>
      </c>
      <c r="N364" s="47" t="s">
        <v>46</v>
      </c>
      <c r="O364" s="47" t="s">
        <v>835</v>
      </c>
      <c r="P364" s="47" t="s">
        <v>48</v>
      </c>
      <c r="Q364" s="47" t="s">
        <v>755</v>
      </c>
    </row>
    <row r="365" spans="2:17" ht="33.75" customHeight="1" x14ac:dyDescent="0.2">
      <c r="B365" s="46">
        <v>358</v>
      </c>
      <c r="C365" s="47" t="s">
        <v>41</v>
      </c>
      <c r="D365" s="48" t="s">
        <v>42</v>
      </c>
      <c r="E365" s="47" t="s">
        <v>749</v>
      </c>
      <c r="F365" s="49" t="s">
        <v>750</v>
      </c>
      <c r="G365" s="53" t="s">
        <v>836</v>
      </c>
      <c r="H365" s="50" t="s">
        <v>837</v>
      </c>
      <c r="I365" s="51">
        <v>250000</v>
      </c>
      <c r="J365" s="47" t="s">
        <v>362</v>
      </c>
      <c r="K365" s="51">
        <v>250000</v>
      </c>
      <c r="L365" s="52" t="s">
        <v>838</v>
      </c>
      <c r="M365" s="47" t="s">
        <v>155</v>
      </c>
      <c r="N365" s="47" t="s">
        <v>46</v>
      </c>
      <c r="O365" s="47" t="s">
        <v>839</v>
      </c>
      <c r="P365" s="47" t="s">
        <v>48</v>
      </c>
      <c r="Q365" s="47" t="s">
        <v>755</v>
      </c>
    </row>
    <row r="366" spans="2:17" ht="33.75" customHeight="1" x14ac:dyDescent="0.2">
      <c r="B366" s="46">
        <v>359</v>
      </c>
      <c r="C366" s="47" t="s">
        <v>41</v>
      </c>
      <c r="D366" s="48" t="s">
        <v>42</v>
      </c>
      <c r="E366" s="47" t="s">
        <v>749</v>
      </c>
      <c r="F366" s="49" t="s">
        <v>750</v>
      </c>
      <c r="G366" s="53" t="s">
        <v>840</v>
      </c>
      <c r="H366" s="50" t="s">
        <v>841</v>
      </c>
      <c r="I366" s="51">
        <v>265000</v>
      </c>
      <c r="J366" s="47" t="s">
        <v>362</v>
      </c>
      <c r="K366" s="51">
        <v>265000</v>
      </c>
      <c r="L366" s="52" t="s">
        <v>842</v>
      </c>
      <c r="M366" s="47" t="s">
        <v>155</v>
      </c>
      <c r="N366" s="47" t="s">
        <v>46</v>
      </c>
      <c r="O366" s="47" t="s">
        <v>843</v>
      </c>
      <c r="P366" s="47" t="s">
        <v>48</v>
      </c>
      <c r="Q366" s="47" t="s">
        <v>755</v>
      </c>
    </row>
    <row r="367" spans="2:17" ht="33.75" customHeight="1" x14ac:dyDescent="0.2">
      <c r="B367" s="46">
        <v>360</v>
      </c>
      <c r="C367" s="47" t="s">
        <v>41</v>
      </c>
      <c r="D367" s="48" t="s">
        <v>42</v>
      </c>
      <c r="E367" s="47" t="s">
        <v>844</v>
      </c>
      <c r="F367" s="49" t="s">
        <v>845</v>
      </c>
      <c r="G367" s="53" t="s">
        <v>846</v>
      </c>
      <c r="H367" s="50" t="s">
        <v>847</v>
      </c>
      <c r="I367" s="51">
        <v>3794000</v>
      </c>
      <c r="J367" s="47" t="s">
        <v>362</v>
      </c>
      <c r="K367" s="51">
        <v>3794000</v>
      </c>
      <c r="L367" s="52" t="s">
        <v>848</v>
      </c>
      <c r="M367" s="47" t="s">
        <v>155</v>
      </c>
      <c r="N367" s="47" t="s">
        <v>46</v>
      </c>
      <c r="O367" s="47" t="s">
        <v>849</v>
      </c>
      <c r="P367" s="47" t="s">
        <v>48</v>
      </c>
      <c r="Q367" s="47" t="s">
        <v>755</v>
      </c>
    </row>
    <row r="368" spans="2:17" ht="30" x14ac:dyDescent="0.2">
      <c r="B368" s="46">
        <v>361</v>
      </c>
      <c r="C368" s="47" t="s">
        <v>41</v>
      </c>
      <c r="D368" s="48" t="s">
        <v>42</v>
      </c>
      <c r="E368" s="47" t="s">
        <v>844</v>
      </c>
      <c r="F368" s="49" t="s">
        <v>845</v>
      </c>
      <c r="G368" s="53" t="s">
        <v>850</v>
      </c>
      <c r="H368" s="50" t="s">
        <v>851</v>
      </c>
      <c r="I368" s="51">
        <v>3795000</v>
      </c>
      <c r="J368" s="47" t="s">
        <v>362</v>
      </c>
      <c r="K368" s="51">
        <v>3795000</v>
      </c>
      <c r="L368" s="52" t="s">
        <v>852</v>
      </c>
      <c r="M368" s="47" t="s">
        <v>155</v>
      </c>
      <c r="N368" s="47" t="s">
        <v>46</v>
      </c>
      <c r="O368" s="47" t="s">
        <v>849</v>
      </c>
      <c r="P368" s="47" t="s">
        <v>48</v>
      </c>
      <c r="Q368" s="47" t="s">
        <v>755</v>
      </c>
    </row>
    <row r="369" spans="2:17" ht="33.75" customHeight="1" x14ac:dyDescent="0.2">
      <c r="B369" s="46">
        <v>362</v>
      </c>
      <c r="C369" s="47" t="s">
        <v>41</v>
      </c>
      <c r="D369" s="48" t="s">
        <v>42</v>
      </c>
      <c r="E369" s="47" t="s">
        <v>749</v>
      </c>
      <c r="F369" s="49" t="s">
        <v>750</v>
      </c>
      <c r="G369" s="53" t="s">
        <v>853</v>
      </c>
      <c r="H369" s="50" t="s">
        <v>854</v>
      </c>
      <c r="I369" s="51">
        <v>525000</v>
      </c>
      <c r="J369" s="47" t="s">
        <v>362</v>
      </c>
      <c r="K369" s="51">
        <v>525000</v>
      </c>
      <c r="L369" s="52" t="s">
        <v>855</v>
      </c>
      <c r="M369" s="47" t="s">
        <v>155</v>
      </c>
      <c r="N369" s="47" t="s">
        <v>46</v>
      </c>
      <c r="O369" s="47" t="s">
        <v>856</v>
      </c>
      <c r="P369" s="47" t="s">
        <v>48</v>
      </c>
      <c r="Q369" s="47" t="s">
        <v>755</v>
      </c>
    </row>
    <row r="370" spans="2:17" ht="33.75" customHeight="1" x14ac:dyDescent="0.2">
      <c r="B370" s="46">
        <v>363</v>
      </c>
      <c r="C370" s="47" t="s">
        <v>41</v>
      </c>
      <c r="D370" s="48" t="s">
        <v>42</v>
      </c>
      <c r="E370" s="47" t="s">
        <v>313</v>
      </c>
      <c r="F370" s="49" t="s">
        <v>489</v>
      </c>
      <c r="G370" s="53" t="s">
        <v>857</v>
      </c>
      <c r="H370" s="50" t="s">
        <v>858</v>
      </c>
      <c r="I370" s="51">
        <v>1380840</v>
      </c>
      <c r="J370" s="47" t="s">
        <v>362</v>
      </c>
      <c r="K370" s="51">
        <v>1380840</v>
      </c>
      <c r="L370" s="52" t="s">
        <v>859</v>
      </c>
      <c r="M370" s="47" t="s">
        <v>155</v>
      </c>
      <c r="N370" s="47" t="s">
        <v>46</v>
      </c>
      <c r="O370" s="47" t="s">
        <v>860</v>
      </c>
      <c r="P370" s="47" t="s">
        <v>48</v>
      </c>
      <c r="Q370" s="47" t="s">
        <v>755</v>
      </c>
    </row>
    <row r="371" spans="2:17" ht="33.75" customHeight="1" x14ac:dyDescent="0.2">
      <c r="B371" s="46">
        <v>364</v>
      </c>
      <c r="C371" s="47" t="s">
        <v>41</v>
      </c>
      <c r="D371" s="48" t="s">
        <v>42</v>
      </c>
      <c r="E371" s="47" t="s">
        <v>861</v>
      </c>
      <c r="F371" s="49" t="s">
        <v>862</v>
      </c>
      <c r="G371" s="53" t="s">
        <v>863</v>
      </c>
      <c r="H371" s="50" t="s">
        <v>864</v>
      </c>
      <c r="I371" s="51">
        <v>3999999</v>
      </c>
      <c r="J371" s="47" t="s">
        <v>362</v>
      </c>
      <c r="K371" s="51">
        <v>3999999</v>
      </c>
      <c r="L371" s="52" t="s">
        <v>865</v>
      </c>
      <c r="M371" s="47" t="s">
        <v>155</v>
      </c>
      <c r="N371" s="47" t="s">
        <v>46</v>
      </c>
      <c r="O371" s="47" t="s">
        <v>866</v>
      </c>
      <c r="P371" s="47" t="s">
        <v>48</v>
      </c>
      <c r="Q371" s="47" t="s">
        <v>755</v>
      </c>
    </row>
    <row r="372" spans="2:17" ht="33.75" customHeight="1" x14ac:dyDescent="0.2">
      <c r="B372" s="46">
        <v>365</v>
      </c>
      <c r="C372" s="47" t="s">
        <v>41</v>
      </c>
      <c r="D372" s="48" t="s">
        <v>42</v>
      </c>
      <c r="E372" s="47" t="s">
        <v>867</v>
      </c>
      <c r="F372" s="49" t="s">
        <v>868</v>
      </c>
      <c r="G372" s="53" t="s">
        <v>869</v>
      </c>
      <c r="H372" s="50" t="s">
        <v>870</v>
      </c>
      <c r="I372" s="51">
        <v>414000</v>
      </c>
      <c r="J372" s="47" t="s">
        <v>362</v>
      </c>
      <c r="K372" s="51">
        <v>414000</v>
      </c>
      <c r="L372" s="52" t="s">
        <v>871</v>
      </c>
      <c r="M372" s="47" t="s">
        <v>155</v>
      </c>
      <c r="N372" s="47" t="s">
        <v>46</v>
      </c>
      <c r="O372" s="47" t="s">
        <v>872</v>
      </c>
      <c r="P372" s="47" t="s">
        <v>48</v>
      </c>
      <c r="Q372" s="47" t="s">
        <v>755</v>
      </c>
    </row>
    <row r="373" spans="2:17" ht="33.75" customHeight="1" x14ac:dyDescent="0.2">
      <c r="B373" s="46">
        <v>366</v>
      </c>
      <c r="C373" s="47" t="s">
        <v>41</v>
      </c>
      <c r="D373" s="48" t="s">
        <v>42</v>
      </c>
      <c r="E373" s="47" t="s">
        <v>867</v>
      </c>
      <c r="F373" s="49" t="s">
        <v>868</v>
      </c>
      <c r="G373" s="53" t="s">
        <v>873</v>
      </c>
      <c r="H373" s="50" t="s">
        <v>874</v>
      </c>
      <c r="I373" s="51">
        <v>344000</v>
      </c>
      <c r="J373" s="47" t="s">
        <v>362</v>
      </c>
      <c r="K373" s="51">
        <v>344000</v>
      </c>
      <c r="L373" s="52" t="s">
        <v>875</v>
      </c>
      <c r="M373" s="47" t="s">
        <v>155</v>
      </c>
      <c r="N373" s="47" t="s">
        <v>46</v>
      </c>
      <c r="O373" s="47" t="s">
        <v>872</v>
      </c>
      <c r="P373" s="47" t="s">
        <v>48</v>
      </c>
      <c r="Q373" s="47" t="s">
        <v>755</v>
      </c>
    </row>
    <row r="374" spans="2:17" ht="33.75" customHeight="1" x14ac:dyDescent="0.2">
      <c r="B374" s="46">
        <v>367</v>
      </c>
      <c r="C374" s="47" t="s">
        <v>41</v>
      </c>
      <c r="D374" s="48" t="s">
        <v>42</v>
      </c>
      <c r="E374" s="47" t="s">
        <v>867</v>
      </c>
      <c r="F374" s="49" t="s">
        <v>868</v>
      </c>
      <c r="G374" s="53" t="s">
        <v>876</v>
      </c>
      <c r="H374" s="50" t="s">
        <v>877</v>
      </c>
      <c r="I374" s="51">
        <v>215000</v>
      </c>
      <c r="J374" s="47" t="s">
        <v>362</v>
      </c>
      <c r="K374" s="51">
        <v>215000</v>
      </c>
      <c r="L374" s="52" t="s">
        <v>878</v>
      </c>
      <c r="M374" s="47" t="s">
        <v>155</v>
      </c>
      <c r="N374" s="47" t="s">
        <v>46</v>
      </c>
      <c r="O374" s="47" t="s">
        <v>872</v>
      </c>
      <c r="P374" s="47" t="s">
        <v>48</v>
      </c>
      <c r="Q374" s="47" t="s">
        <v>755</v>
      </c>
    </row>
    <row r="375" spans="2:17" ht="33.75" customHeight="1" x14ac:dyDescent="0.2">
      <c r="B375" s="46">
        <v>368</v>
      </c>
      <c r="C375" s="47" t="s">
        <v>41</v>
      </c>
      <c r="D375" s="48" t="s">
        <v>42</v>
      </c>
      <c r="E375" s="47" t="s">
        <v>879</v>
      </c>
      <c r="F375" s="49" t="s">
        <v>880</v>
      </c>
      <c r="G375" s="53">
        <v>1</v>
      </c>
      <c r="H375" s="50" t="s">
        <v>881</v>
      </c>
      <c r="I375" s="51">
        <v>49475000</v>
      </c>
      <c r="J375" s="47" t="s">
        <v>362</v>
      </c>
      <c r="K375" s="51">
        <v>49475000</v>
      </c>
      <c r="L375" s="52">
        <v>220870</v>
      </c>
      <c r="M375" s="47" t="s">
        <v>64</v>
      </c>
      <c r="N375" s="47" t="s">
        <v>65</v>
      </c>
      <c r="O375" s="47" t="s">
        <v>882</v>
      </c>
      <c r="P375" s="47" t="s">
        <v>48</v>
      </c>
      <c r="Q375" s="47" t="s">
        <v>755</v>
      </c>
    </row>
    <row r="376" spans="2:17" ht="33.75" customHeight="1" x14ac:dyDescent="0.2">
      <c r="B376" s="46">
        <v>369</v>
      </c>
      <c r="C376" s="47" t="s">
        <v>41</v>
      </c>
      <c r="D376" s="48" t="s">
        <v>42</v>
      </c>
      <c r="E376" s="47" t="s">
        <v>883</v>
      </c>
      <c r="F376" s="49" t="s">
        <v>884</v>
      </c>
      <c r="G376" s="53" t="s">
        <v>885</v>
      </c>
      <c r="H376" s="50" t="s">
        <v>886</v>
      </c>
      <c r="I376" s="51">
        <v>660000000</v>
      </c>
      <c r="J376" s="47" t="s">
        <v>362</v>
      </c>
      <c r="K376" s="51">
        <v>660000000</v>
      </c>
      <c r="L376" s="52">
        <v>230373</v>
      </c>
      <c r="M376" s="47" t="s">
        <v>64</v>
      </c>
      <c r="N376" s="47" t="s">
        <v>65</v>
      </c>
      <c r="O376" s="47" t="s">
        <v>887</v>
      </c>
      <c r="P376" s="47" t="s">
        <v>48</v>
      </c>
      <c r="Q376" s="47" t="s">
        <v>755</v>
      </c>
    </row>
    <row r="377" spans="2:17" ht="33.75" customHeight="1" x14ac:dyDescent="0.2">
      <c r="B377" s="46">
        <v>370</v>
      </c>
      <c r="C377" s="47" t="s">
        <v>41</v>
      </c>
      <c r="D377" s="48" t="s">
        <v>42</v>
      </c>
      <c r="E377" s="47" t="s">
        <v>888</v>
      </c>
      <c r="F377" s="49">
        <v>309589709</v>
      </c>
      <c r="G377" s="53">
        <v>1003618</v>
      </c>
      <c r="H377" s="50">
        <v>44944</v>
      </c>
      <c r="I377" s="51">
        <v>24996202</v>
      </c>
      <c r="J377" s="47" t="s">
        <v>362</v>
      </c>
      <c r="K377" s="51">
        <v>24996202</v>
      </c>
      <c r="L377" s="52" t="s">
        <v>889</v>
      </c>
      <c r="M377" s="47" t="s">
        <v>155</v>
      </c>
      <c r="N377" s="47" t="s">
        <v>46</v>
      </c>
      <c r="O377" s="47" t="s">
        <v>890</v>
      </c>
      <c r="P377" s="47" t="s">
        <v>48</v>
      </c>
      <c r="Q377" s="47" t="s">
        <v>891</v>
      </c>
    </row>
    <row r="378" spans="2:17" ht="33.75" customHeight="1" x14ac:dyDescent="0.2">
      <c r="B378" s="46">
        <v>371</v>
      </c>
      <c r="C378" s="47" t="s">
        <v>41</v>
      </c>
      <c r="D378" s="48" t="s">
        <v>42</v>
      </c>
      <c r="E378" s="47" t="s">
        <v>205</v>
      </c>
      <c r="F378" s="49">
        <v>303178701</v>
      </c>
      <c r="G378" s="53">
        <v>1013091</v>
      </c>
      <c r="H378" s="50">
        <v>44949</v>
      </c>
      <c r="I378" s="51">
        <v>11550000</v>
      </c>
      <c r="J378" s="47" t="s">
        <v>362</v>
      </c>
      <c r="K378" s="51">
        <v>11550000</v>
      </c>
      <c r="L378" s="52" t="s">
        <v>892</v>
      </c>
      <c r="M378" s="47" t="s">
        <v>155</v>
      </c>
      <c r="N378" s="47" t="s">
        <v>46</v>
      </c>
      <c r="O378" s="47" t="s">
        <v>206</v>
      </c>
      <c r="P378" s="47" t="s">
        <v>48</v>
      </c>
      <c r="Q378" s="47" t="s">
        <v>891</v>
      </c>
    </row>
    <row r="379" spans="2:17" ht="33.75" customHeight="1" x14ac:dyDescent="0.2">
      <c r="B379" s="46">
        <v>372</v>
      </c>
      <c r="C379" s="47" t="s">
        <v>41</v>
      </c>
      <c r="D379" s="48" t="s">
        <v>42</v>
      </c>
      <c r="E379" s="47" t="s">
        <v>205</v>
      </c>
      <c r="F379" s="49">
        <v>303178701</v>
      </c>
      <c r="G379" s="53">
        <v>1013455</v>
      </c>
      <c r="H379" s="50">
        <v>44949</v>
      </c>
      <c r="I379" s="51">
        <v>1050000</v>
      </c>
      <c r="J379" s="47" t="s">
        <v>362</v>
      </c>
      <c r="K379" s="51">
        <v>1050000</v>
      </c>
      <c r="L379" s="52" t="s">
        <v>893</v>
      </c>
      <c r="M379" s="47" t="s">
        <v>155</v>
      </c>
      <c r="N379" s="47" t="s">
        <v>46</v>
      </c>
      <c r="O379" s="47" t="s">
        <v>206</v>
      </c>
      <c r="P379" s="47" t="s">
        <v>48</v>
      </c>
      <c r="Q379" s="47" t="s">
        <v>891</v>
      </c>
    </row>
    <row r="380" spans="2:17" ht="33.75" customHeight="1" x14ac:dyDescent="0.2">
      <c r="B380" s="46">
        <v>373</v>
      </c>
      <c r="C380" s="47" t="s">
        <v>41</v>
      </c>
      <c r="D380" s="48" t="s">
        <v>42</v>
      </c>
      <c r="E380" s="47" t="s">
        <v>894</v>
      </c>
      <c r="F380" s="49">
        <v>300813657</v>
      </c>
      <c r="G380" s="53">
        <v>1018370</v>
      </c>
      <c r="H380" s="50">
        <v>44953</v>
      </c>
      <c r="I380" s="51">
        <v>17889002</v>
      </c>
      <c r="J380" s="47" t="s">
        <v>362</v>
      </c>
      <c r="K380" s="51">
        <v>17889002</v>
      </c>
      <c r="L380" s="52" t="s">
        <v>895</v>
      </c>
      <c r="M380" s="47" t="s">
        <v>155</v>
      </c>
      <c r="N380" s="47" t="s">
        <v>46</v>
      </c>
      <c r="O380" s="47" t="s">
        <v>896</v>
      </c>
      <c r="P380" s="47" t="s">
        <v>48</v>
      </c>
      <c r="Q380" s="47" t="s">
        <v>891</v>
      </c>
    </row>
    <row r="381" spans="2:17" ht="33.75" customHeight="1" x14ac:dyDescent="0.2">
      <c r="B381" s="46">
        <v>374</v>
      </c>
      <c r="C381" s="47" t="s">
        <v>41</v>
      </c>
      <c r="D381" s="48" t="s">
        <v>42</v>
      </c>
      <c r="E381" s="47" t="s">
        <v>894</v>
      </c>
      <c r="F381" s="49">
        <v>300813657</v>
      </c>
      <c r="G381" s="53">
        <v>1023985</v>
      </c>
      <c r="H381" s="50">
        <v>44955</v>
      </c>
      <c r="I381" s="51">
        <v>17994115</v>
      </c>
      <c r="J381" s="47" t="s">
        <v>362</v>
      </c>
      <c r="K381" s="51">
        <v>17994115</v>
      </c>
      <c r="L381" s="52" t="s">
        <v>897</v>
      </c>
      <c r="M381" s="47" t="s">
        <v>155</v>
      </c>
      <c r="N381" s="47" t="s">
        <v>46</v>
      </c>
      <c r="O381" s="47" t="s">
        <v>896</v>
      </c>
      <c r="P381" s="47" t="s">
        <v>48</v>
      </c>
      <c r="Q381" s="47" t="s">
        <v>891</v>
      </c>
    </row>
    <row r="382" spans="2:17" ht="33.75" customHeight="1" x14ac:dyDescent="0.2">
      <c r="B382" s="46">
        <v>375</v>
      </c>
      <c r="C382" s="47" t="s">
        <v>41</v>
      </c>
      <c r="D382" s="48" t="s">
        <v>42</v>
      </c>
      <c r="E382" s="47" t="s">
        <v>898</v>
      </c>
      <c r="F382" s="49">
        <v>201268941</v>
      </c>
      <c r="G382" s="53">
        <v>1024225</v>
      </c>
      <c r="H382" s="50">
        <v>44955</v>
      </c>
      <c r="I382" s="51">
        <v>6510000</v>
      </c>
      <c r="J382" s="47" t="s">
        <v>362</v>
      </c>
      <c r="K382" s="51">
        <v>6510000</v>
      </c>
      <c r="L382" s="52" t="s">
        <v>899</v>
      </c>
      <c r="M382" s="47" t="s">
        <v>155</v>
      </c>
      <c r="N382" s="47" t="s">
        <v>46</v>
      </c>
      <c r="O382" s="47" t="s">
        <v>293</v>
      </c>
      <c r="P382" s="47" t="s">
        <v>48</v>
      </c>
      <c r="Q382" s="47" t="s">
        <v>891</v>
      </c>
    </row>
    <row r="383" spans="2:17" ht="33.75" customHeight="1" x14ac:dyDescent="0.2">
      <c r="B383" s="46">
        <v>376</v>
      </c>
      <c r="C383" s="47" t="s">
        <v>41</v>
      </c>
      <c r="D383" s="48" t="s">
        <v>42</v>
      </c>
      <c r="E383" s="47" t="s">
        <v>900</v>
      </c>
      <c r="F383" s="49">
        <v>309455202</v>
      </c>
      <c r="G383" s="53">
        <v>1027818</v>
      </c>
      <c r="H383" s="50">
        <v>44958</v>
      </c>
      <c r="I383" s="51">
        <v>5050000</v>
      </c>
      <c r="J383" s="47" t="s">
        <v>362</v>
      </c>
      <c r="K383" s="51">
        <v>5050000</v>
      </c>
      <c r="L383" s="52" t="s">
        <v>901</v>
      </c>
      <c r="M383" s="47" t="s">
        <v>155</v>
      </c>
      <c r="N383" s="47" t="s">
        <v>46</v>
      </c>
      <c r="O383" s="47" t="s">
        <v>902</v>
      </c>
      <c r="P383" s="47" t="s">
        <v>48</v>
      </c>
      <c r="Q383" s="47" t="s">
        <v>891</v>
      </c>
    </row>
    <row r="384" spans="2:17" ht="33.75" customHeight="1" x14ac:dyDescent="0.2">
      <c r="B384" s="46">
        <v>377</v>
      </c>
      <c r="C384" s="47" t="s">
        <v>41</v>
      </c>
      <c r="D384" s="48" t="s">
        <v>42</v>
      </c>
      <c r="E384" s="47" t="s">
        <v>903</v>
      </c>
      <c r="F384" s="49">
        <v>310154071</v>
      </c>
      <c r="G384" s="53">
        <v>1047341</v>
      </c>
      <c r="H384" s="50">
        <v>44967</v>
      </c>
      <c r="I384" s="51">
        <v>1780000</v>
      </c>
      <c r="J384" s="47" t="s">
        <v>362</v>
      </c>
      <c r="K384" s="51">
        <v>1780000</v>
      </c>
      <c r="L384" s="52" t="s">
        <v>904</v>
      </c>
      <c r="M384" s="47" t="s">
        <v>155</v>
      </c>
      <c r="N384" s="47" t="s">
        <v>46</v>
      </c>
      <c r="O384" s="47" t="s">
        <v>905</v>
      </c>
      <c r="P384" s="47" t="s">
        <v>48</v>
      </c>
      <c r="Q384" s="47" t="s">
        <v>891</v>
      </c>
    </row>
    <row r="385" spans="2:17" ht="33.75" customHeight="1" x14ac:dyDescent="0.2">
      <c r="B385" s="46">
        <v>378</v>
      </c>
      <c r="C385" s="47" t="s">
        <v>41</v>
      </c>
      <c r="D385" s="48" t="s">
        <v>42</v>
      </c>
      <c r="E385" s="47" t="s">
        <v>898</v>
      </c>
      <c r="F385" s="49">
        <v>201268941</v>
      </c>
      <c r="G385" s="53">
        <v>1048617</v>
      </c>
      <c r="H385" s="50">
        <v>44967</v>
      </c>
      <c r="I385" s="51">
        <v>9450000</v>
      </c>
      <c r="J385" s="47" t="s">
        <v>362</v>
      </c>
      <c r="K385" s="51">
        <v>9450000</v>
      </c>
      <c r="L385" s="52" t="s">
        <v>906</v>
      </c>
      <c r="M385" s="47" t="s">
        <v>155</v>
      </c>
      <c r="N385" s="47" t="s">
        <v>46</v>
      </c>
      <c r="O385" s="47" t="s">
        <v>267</v>
      </c>
      <c r="P385" s="47" t="s">
        <v>48</v>
      </c>
      <c r="Q385" s="47" t="s">
        <v>891</v>
      </c>
    </row>
    <row r="386" spans="2:17" ht="33.75" customHeight="1" x14ac:dyDescent="0.2">
      <c r="B386" s="46">
        <v>379</v>
      </c>
      <c r="C386" s="47" t="s">
        <v>41</v>
      </c>
      <c r="D386" s="48" t="s">
        <v>42</v>
      </c>
      <c r="E386" s="47" t="s">
        <v>907</v>
      </c>
      <c r="F386" s="49">
        <v>204366439</v>
      </c>
      <c r="G386" s="53">
        <v>1086667</v>
      </c>
      <c r="H386" s="50">
        <v>44981</v>
      </c>
      <c r="I386" s="51">
        <v>19855000</v>
      </c>
      <c r="J386" s="47" t="s">
        <v>362</v>
      </c>
      <c r="K386" s="51">
        <v>19855000</v>
      </c>
      <c r="L386" s="52" t="s">
        <v>908</v>
      </c>
      <c r="M386" s="47" t="s">
        <v>155</v>
      </c>
      <c r="N386" s="47" t="s">
        <v>46</v>
      </c>
      <c r="O386" s="47" t="s">
        <v>909</v>
      </c>
      <c r="P386" s="47" t="s">
        <v>48</v>
      </c>
      <c r="Q386" s="47" t="s">
        <v>891</v>
      </c>
    </row>
    <row r="387" spans="2:17" ht="33.75" customHeight="1" x14ac:dyDescent="0.2">
      <c r="B387" s="46">
        <v>380</v>
      </c>
      <c r="C387" s="47" t="s">
        <v>41</v>
      </c>
      <c r="D387" s="48" t="s">
        <v>42</v>
      </c>
      <c r="E387" s="47" t="s">
        <v>894</v>
      </c>
      <c r="F387" s="49">
        <v>300813657</v>
      </c>
      <c r="G387" s="53">
        <v>1101273</v>
      </c>
      <c r="H387" s="50">
        <v>44988</v>
      </c>
      <c r="I387" s="51">
        <v>12994400</v>
      </c>
      <c r="J387" s="47" t="s">
        <v>362</v>
      </c>
      <c r="K387" s="51">
        <v>12994400</v>
      </c>
      <c r="L387" s="52" t="s">
        <v>910</v>
      </c>
      <c r="M387" s="47" t="s">
        <v>155</v>
      </c>
      <c r="N387" s="47" t="s">
        <v>46</v>
      </c>
      <c r="O387" s="47" t="s">
        <v>911</v>
      </c>
      <c r="P387" s="47" t="s">
        <v>48</v>
      </c>
      <c r="Q387" s="47" t="s">
        <v>891</v>
      </c>
    </row>
    <row r="388" spans="2:17" ht="33.75" customHeight="1" x14ac:dyDescent="0.2">
      <c r="B388" s="46">
        <v>381</v>
      </c>
      <c r="C388" s="47" t="s">
        <v>41</v>
      </c>
      <c r="D388" s="48" t="s">
        <v>42</v>
      </c>
      <c r="E388" s="47" t="s">
        <v>898</v>
      </c>
      <c r="F388" s="49">
        <v>201268941</v>
      </c>
      <c r="G388" s="53">
        <v>1101273</v>
      </c>
      <c r="H388" s="50">
        <v>45000</v>
      </c>
      <c r="I388" s="51">
        <v>1430000</v>
      </c>
      <c r="J388" s="47" t="s">
        <v>362</v>
      </c>
      <c r="K388" s="51">
        <v>1430000</v>
      </c>
      <c r="L388" s="52" t="s">
        <v>912</v>
      </c>
      <c r="M388" s="47" t="s">
        <v>155</v>
      </c>
      <c r="N388" s="47" t="s">
        <v>46</v>
      </c>
      <c r="O388" s="47" t="s">
        <v>231</v>
      </c>
      <c r="P388" s="47" t="s">
        <v>48</v>
      </c>
      <c r="Q388" s="47" t="s">
        <v>891</v>
      </c>
    </row>
    <row r="389" spans="2:17" ht="33.75" customHeight="1" x14ac:dyDescent="0.2">
      <c r="B389" s="46">
        <v>382</v>
      </c>
      <c r="C389" s="47" t="s">
        <v>41</v>
      </c>
      <c r="D389" s="48" t="s">
        <v>42</v>
      </c>
      <c r="E389" s="47" t="s">
        <v>898</v>
      </c>
      <c r="F389" s="49">
        <v>201268941</v>
      </c>
      <c r="G389" s="53">
        <v>1130623</v>
      </c>
      <c r="H389" s="50">
        <v>45000</v>
      </c>
      <c r="I389" s="51">
        <v>1445000</v>
      </c>
      <c r="J389" s="47" t="s">
        <v>362</v>
      </c>
      <c r="K389" s="51">
        <v>1445000</v>
      </c>
      <c r="L389" s="52" t="s">
        <v>913</v>
      </c>
      <c r="M389" s="47" t="s">
        <v>155</v>
      </c>
      <c r="N389" s="47" t="s">
        <v>46</v>
      </c>
      <c r="O389" s="47" t="s">
        <v>232</v>
      </c>
      <c r="P389" s="47" t="s">
        <v>48</v>
      </c>
      <c r="Q389" s="47" t="s">
        <v>891</v>
      </c>
    </row>
    <row r="390" spans="2:17" ht="33.75" customHeight="1" x14ac:dyDescent="0.2">
      <c r="B390" s="46">
        <v>383</v>
      </c>
      <c r="C390" s="47" t="s">
        <v>41</v>
      </c>
      <c r="D390" s="48" t="s">
        <v>42</v>
      </c>
      <c r="E390" s="47" t="s">
        <v>914</v>
      </c>
      <c r="F390" s="49">
        <v>206963841</v>
      </c>
      <c r="G390" s="53">
        <v>1130646</v>
      </c>
      <c r="H390" s="50">
        <v>45000</v>
      </c>
      <c r="I390" s="51">
        <v>4642500</v>
      </c>
      <c r="J390" s="47" t="s">
        <v>362</v>
      </c>
      <c r="K390" s="51">
        <v>4642500</v>
      </c>
      <c r="L390" s="52" t="s">
        <v>915</v>
      </c>
      <c r="M390" s="47" t="s">
        <v>155</v>
      </c>
      <c r="N390" s="47" t="s">
        <v>46</v>
      </c>
      <c r="O390" s="47" t="s">
        <v>293</v>
      </c>
      <c r="P390" s="47" t="s">
        <v>48</v>
      </c>
      <c r="Q390" s="47" t="s">
        <v>891</v>
      </c>
    </row>
    <row r="391" spans="2:17" ht="33.75" customHeight="1" x14ac:dyDescent="0.2">
      <c r="B391" s="46">
        <v>384</v>
      </c>
      <c r="C391" s="47" t="s">
        <v>41</v>
      </c>
      <c r="D391" s="48" t="s">
        <v>42</v>
      </c>
      <c r="E391" s="47" t="s">
        <v>916</v>
      </c>
      <c r="F391" s="49">
        <v>307889827</v>
      </c>
      <c r="G391" s="53">
        <v>1145938</v>
      </c>
      <c r="H391" s="50">
        <v>45004</v>
      </c>
      <c r="I391" s="51">
        <v>19950000</v>
      </c>
      <c r="J391" s="47" t="s">
        <v>362</v>
      </c>
      <c r="K391" s="51">
        <v>19950000</v>
      </c>
      <c r="L391" s="52" t="s">
        <v>917</v>
      </c>
      <c r="M391" s="47" t="s">
        <v>155</v>
      </c>
      <c r="N391" s="47" t="s">
        <v>46</v>
      </c>
      <c r="O391" s="47" t="s">
        <v>918</v>
      </c>
      <c r="P391" s="47" t="s">
        <v>48</v>
      </c>
      <c r="Q391" s="47" t="s">
        <v>891</v>
      </c>
    </row>
    <row r="392" spans="2:17" ht="33.75" customHeight="1" x14ac:dyDescent="0.2">
      <c r="B392" s="46">
        <v>385</v>
      </c>
      <c r="C392" s="47" t="s">
        <v>41</v>
      </c>
      <c r="D392" s="48" t="s">
        <v>42</v>
      </c>
      <c r="E392" s="47" t="s">
        <v>919</v>
      </c>
      <c r="F392" s="49">
        <v>307605198</v>
      </c>
      <c r="G392" s="53" t="s">
        <v>920</v>
      </c>
      <c r="H392" s="50">
        <v>44988</v>
      </c>
      <c r="I392" s="51">
        <v>345000000</v>
      </c>
      <c r="J392" s="47" t="s">
        <v>362</v>
      </c>
      <c r="K392" s="51">
        <v>345000000</v>
      </c>
      <c r="L392" s="52">
        <v>2312100</v>
      </c>
      <c r="M392" s="47" t="s">
        <v>64</v>
      </c>
      <c r="N392" s="47" t="s">
        <v>65</v>
      </c>
      <c r="O392" s="47"/>
      <c r="P392" s="47" t="s">
        <v>48</v>
      </c>
      <c r="Q392" s="47" t="s">
        <v>891</v>
      </c>
    </row>
    <row r="393" spans="2:17" ht="33.75" customHeight="1" x14ac:dyDescent="0.2">
      <c r="B393" s="46">
        <v>386</v>
      </c>
      <c r="C393" s="47" t="s">
        <v>41</v>
      </c>
      <c r="D393" s="48" t="s">
        <v>42</v>
      </c>
      <c r="E393" s="47" t="s">
        <v>616</v>
      </c>
      <c r="F393" s="49" t="s">
        <v>482</v>
      </c>
      <c r="G393" s="53" t="s">
        <v>921</v>
      </c>
      <c r="H393" s="50" t="s">
        <v>922</v>
      </c>
      <c r="I393" s="51">
        <v>12600000</v>
      </c>
      <c r="J393" s="47" t="s">
        <v>362</v>
      </c>
      <c r="K393" s="51">
        <v>12600000</v>
      </c>
      <c r="L393" s="52" t="s">
        <v>923</v>
      </c>
      <c r="M393" s="47" t="s">
        <v>155</v>
      </c>
      <c r="N393" s="47" t="s">
        <v>46</v>
      </c>
      <c r="O393" s="47" t="s">
        <v>924</v>
      </c>
      <c r="P393" s="47" t="s">
        <v>925</v>
      </c>
      <c r="Q393" s="47" t="s">
        <v>926</v>
      </c>
    </row>
    <row r="394" spans="2:17" ht="33.75" customHeight="1" x14ac:dyDescent="0.2">
      <c r="B394" s="46">
        <v>387</v>
      </c>
      <c r="C394" s="47" t="s">
        <v>41</v>
      </c>
      <c r="D394" s="48" t="s">
        <v>42</v>
      </c>
      <c r="E394" s="47" t="s">
        <v>927</v>
      </c>
      <c r="F394" s="49" t="s">
        <v>928</v>
      </c>
      <c r="G394" s="53" t="s">
        <v>929</v>
      </c>
      <c r="H394" s="50" t="s">
        <v>930</v>
      </c>
      <c r="I394" s="51">
        <v>1599200</v>
      </c>
      <c r="J394" s="47" t="s">
        <v>362</v>
      </c>
      <c r="K394" s="51">
        <v>1599200</v>
      </c>
      <c r="L394" s="52" t="s">
        <v>931</v>
      </c>
      <c r="M394" s="47" t="s">
        <v>229</v>
      </c>
      <c r="N394" s="47" t="s">
        <v>46</v>
      </c>
      <c r="O394" s="47" t="s">
        <v>932</v>
      </c>
      <c r="P394" s="47" t="s">
        <v>925</v>
      </c>
      <c r="Q394" s="47" t="s">
        <v>926</v>
      </c>
    </row>
    <row r="395" spans="2:17" ht="33.75" customHeight="1" x14ac:dyDescent="0.2">
      <c r="B395" s="46">
        <v>388</v>
      </c>
      <c r="C395" s="47" t="s">
        <v>41</v>
      </c>
      <c r="D395" s="48" t="s">
        <v>42</v>
      </c>
      <c r="E395" s="47" t="s">
        <v>933</v>
      </c>
      <c r="F395" s="49" t="s">
        <v>934</v>
      </c>
      <c r="G395" s="53" t="s">
        <v>935</v>
      </c>
      <c r="H395" s="50" t="s">
        <v>936</v>
      </c>
      <c r="I395" s="51">
        <v>925000</v>
      </c>
      <c r="J395" s="47" t="s">
        <v>362</v>
      </c>
      <c r="K395" s="51">
        <v>925000</v>
      </c>
      <c r="L395" s="52" t="s">
        <v>937</v>
      </c>
      <c r="M395" s="47" t="s">
        <v>229</v>
      </c>
      <c r="N395" s="47" t="s">
        <v>46</v>
      </c>
      <c r="O395" s="47" t="s">
        <v>592</v>
      </c>
      <c r="P395" s="47" t="s">
        <v>925</v>
      </c>
      <c r="Q395" s="47" t="s">
        <v>926</v>
      </c>
    </row>
    <row r="396" spans="2:17" ht="33.75" customHeight="1" x14ac:dyDescent="0.2">
      <c r="B396" s="46">
        <v>389</v>
      </c>
      <c r="C396" s="47" t="s">
        <v>41</v>
      </c>
      <c r="D396" s="48" t="s">
        <v>42</v>
      </c>
      <c r="E396" s="47" t="s">
        <v>933</v>
      </c>
      <c r="F396" s="49" t="s">
        <v>934</v>
      </c>
      <c r="G396" s="53" t="s">
        <v>938</v>
      </c>
      <c r="H396" s="50" t="s">
        <v>936</v>
      </c>
      <c r="I396" s="51">
        <v>1135000</v>
      </c>
      <c r="J396" s="47" t="s">
        <v>362</v>
      </c>
      <c r="K396" s="51">
        <v>1135000</v>
      </c>
      <c r="L396" s="52" t="s">
        <v>939</v>
      </c>
      <c r="M396" s="47" t="s">
        <v>229</v>
      </c>
      <c r="N396" s="47" t="s">
        <v>46</v>
      </c>
      <c r="O396" s="47" t="s">
        <v>592</v>
      </c>
      <c r="P396" s="47" t="s">
        <v>925</v>
      </c>
      <c r="Q396" s="47" t="s">
        <v>926</v>
      </c>
    </row>
    <row r="397" spans="2:17" ht="33.75" customHeight="1" x14ac:dyDescent="0.2">
      <c r="B397" s="46">
        <v>390</v>
      </c>
      <c r="C397" s="47" t="s">
        <v>41</v>
      </c>
      <c r="D397" s="48" t="s">
        <v>42</v>
      </c>
      <c r="E397" s="47" t="s">
        <v>927</v>
      </c>
      <c r="F397" s="49" t="s">
        <v>928</v>
      </c>
      <c r="G397" s="53" t="s">
        <v>940</v>
      </c>
      <c r="H397" s="50" t="s">
        <v>941</v>
      </c>
      <c r="I397" s="51">
        <v>1000000</v>
      </c>
      <c r="J397" s="47" t="s">
        <v>362</v>
      </c>
      <c r="K397" s="51">
        <v>1000000</v>
      </c>
      <c r="L397" s="52" t="s">
        <v>942</v>
      </c>
      <c r="M397" s="47" t="s">
        <v>229</v>
      </c>
      <c r="N397" s="47" t="s">
        <v>46</v>
      </c>
      <c r="O397" s="47" t="s">
        <v>943</v>
      </c>
      <c r="P397" s="47" t="s">
        <v>925</v>
      </c>
      <c r="Q397" s="47" t="s">
        <v>926</v>
      </c>
    </row>
    <row r="398" spans="2:17" ht="33.75" customHeight="1" x14ac:dyDescent="0.2">
      <c r="B398" s="46">
        <v>391</v>
      </c>
      <c r="C398" s="47" t="s">
        <v>41</v>
      </c>
      <c r="D398" s="48" t="s">
        <v>42</v>
      </c>
      <c r="E398" s="47" t="s">
        <v>944</v>
      </c>
      <c r="F398" s="49" t="s">
        <v>928</v>
      </c>
      <c r="G398" s="53" t="s">
        <v>945</v>
      </c>
      <c r="H398" s="50" t="s">
        <v>946</v>
      </c>
      <c r="I398" s="51">
        <v>1250000</v>
      </c>
      <c r="J398" s="47" t="s">
        <v>362</v>
      </c>
      <c r="K398" s="51">
        <v>1250000</v>
      </c>
      <c r="L398" s="52" t="s">
        <v>947</v>
      </c>
      <c r="M398" s="47" t="s">
        <v>229</v>
      </c>
      <c r="N398" s="47" t="s">
        <v>46</v>
      </c>
      <c r="O398" s="47" t="s">
        <v>948</v>
      </c>
      <c r="P398" s="47" t="s">
        <v>925</v>
      </c>
      <c r="Q398" s="47" t="s">
        <v>926</v>
      </c>
    </row>
    <row r="399" spans="2:17" ht="33.75" customHeight="1" x14ac:dyDescent="0.2">
      <c r="B399" s="46">
        <v>392</v>
      </c>
      <c r="C399" s="47" t="s">
        <v>41</v>
      </c>
      <c r="D399" s="48" t="s">
        <v>42</v>
      </c>
      <c r="E399" s="47" t="s">
        <v>949</v>
      </c>
      <c r="F399" s="49" t="s">
        <v>950</v>
      </c>
      <c r="G399" s="53" t="s">
        <v>951</v>
      </c>
      <c r="H399" s="50" t="s">
        <v>952</v>
      </c>
      <c r="I399" s="51">
        <v>4900000</v>
      </c>
      <c r="J399" s="47" t="s">
        <v>362</v>
      </c>
      <c r="K399" s="51">
        <v>4900000</v>
      </c>
      <c r="L399" s="52" t="s">
        <v>953</v>
      </c>
      <c r="M399" s="47" t="s">
        <v>229</v>
      </c>
      <c r="N399" s="47" t="s">
        <v>46</v>
      </c>
      <c r="O399" s="47" t="s">
        <v>328</v>
      </c>
      <c r="P399" s="47" t="s">
        <v>925</v>
      </c>
      <c r="Q399" s="47" t="s">
        <v>926</v>
      </c>
    </row>
    <row r="400" spans="2:17" ht="33.75" customHeight="1" x14ac:dyDescent="0.2">
      <c r="B400" s="46">
        <v>393</v>
      </c>
      <c r="C400" s="47" t="s">
        <v>41</v>
      </c>
      <c r="D400" s="48" t="s">
        <v>42</v>
      </c>
      <c r="E400" s="47" t="s">
        <v>954</v>
      </c>
      <c r="F400" s="49" t="s">
        <v>928</v>
      </c>
      <c r="G400" s="53" t="s">
        <v>955</v>
      </c>
      <c r="H400" s="50" t="s">
        <v>956</v>
      </c>
      <c r="I400" s="51">
        <v>180000</v>
      </c>
      <c r="J400" s="47" t="s">
        <v>362</v>
      </c>
      <c r="K400" s="51">
        <v>180000</v>
      </c>
      <c r="L400" s="52" t="s">
        <v>957</v>
      </c>
      <c r="M400" s="47" t="s">
        <v>155</v>
      </c>
      <c r="N400" s="47" t="s">
        <v>46</v>
      </c>
      <c r="O400" s="47" t="s">
        <v>326</v>
      </c>
      <c r="P400" s="47" t="s">
        <v>925</v>
      </c>
      <c r="Q400" s="47" t="s">
        <v>926</v>
      </c>
    </row>
    <row r="401" spans="2:17" ht="33.75" customHeight="1" x14ac:dyDescent="0.2">
      <c r="B401" s="46">
        <v>394</v>
      </c>
      <c r="C401" s="47" t="s">
        <v>41</v>
      </c>
      <c r="D401" s="48" t="s">
        <v>42</v>
      </c>
      <c r="E401" s="47" t="s">
        <v>730</v>
      </c>
      <c r="F401" s="49" t="s">
        <v>928</v>
      </c>
      <c r="G401" s="53" t="s">
        <v>958</v>
      </c>
      <c r="H401" s="50" t="s">
        <v>959</v>
      </c>
      <c r="I401" s="51">
        <v>165000</v>
      </c>
      <c r="J401" s="47" t="s">
        <v>362</v>
      </c>
      <c r="K401" s="51">
        <v>165000</v>
      </c>
      <c r="L401" s="52" t="s">
        <v>960</v>
      </c>
      <c r="M401" s="47" t="s">
        <v>155</v>
      </c>
      <c r="N401" s="47" t="s">
        <v>46</v>
      </c>
      <c r="O401" s="47" t="s">
        <v>961</v>
      </c>
      <c r="P401" s="47" t="s">
        <v>925</v>
      </c>
      <c r="Q401" s="47" t="s">
        <v>926</v>
      </c>
    </row>
    <row r="402" spans="2:17" ht="33.75" customHeight="1" x14ac:dyDescent="0.2">
      <c r="B402" s="46">
        <v>395</v>
      </c>
      <c r="C402" s="47" t="s">
        <v>41</v>
      </c>
      <c r="D402" s="48" t="s">
        <v>42</v>
      </c>
      <c r="E402" s="47" t="s">
        <v>954</v>
      </c>
      <c r="F402" s="49" t="s">
        <v>928</v>
      </c>
      <c r="G402" s="53" t="s">
        <v>962</v>
      </c>
      <c r="H402" s="50" t="s">
        <v>963</v>
      </c>
      <c r="I402" s="51">
        <v>300000</v>
      </c>
      <c r="J402" s="47" t="s">
        <v>362</v>
      </c>
      <c r="K402" s="51">
        <v>300000</v>
      </c>
      <c r="L402" s="52" t="s">
        <v>964</v>
      </c>
      <c r="M402" s="47" t="s">
        <v>155</v>
      </c>
      <c r="N402" s="47" t="s">
        <v>46</v>
      </c>
      <c r="O402" s="47" t="s">
        <v>499</v>
      </c>
      <c r="P402" s="47" t="s">
        <v>925</v>
      </c>
      <c r="Q402" s="47" t="s">
        <v>926</v>
      </c>
    </row>
    <row r="403" spans="2:17" ht="33.75" customHeight="1" x14ac:dyDescent="0.2">
      <c r="B403" s="46">
        <v>396</v>
      </c>
      <c r="C403" s="47" t="s">
        <v>41</v>
      </c>
      <c r="D403" s="48" t="s">
        <v>42</v>
      </c>
      <c r="E403" s="47" t="s">
        <v>965</v>
      </c>
      <c r="F403" s="49" t="s">
        <v>966</v>
      </c>
      <c r="G403" s="53" t="s">
        <v>967</v>
      </c>
      <c r="H403" s="50" t="s">
        <v>968</v>
      </c>
      <c r="I403" s="51">
        <v>499900</v>
      </c>
      <c r="J403" s="47" t="s">
        <v>362</v>
      </c>
      <c r="K403" s="51">
        <v>499900</v>
      </c>
      <c r="L403" s="52" t="s">
        <v>969</v>
      </c>
      <c r="M403" s="47" t="s">
        <v>155</v>
      </c>
      <c r="N403" s="47" t="s">
        <v>46</v>
      </c>
      <c r="O403" s="47" t="s">
        <v>733</v>
      </c>
      <c r="P403" s="47" t="s">
        <v>925</v>
      </c>
      <c r="Q403" s="47" t="s">
        <v>926</v>
      </c>
    </row>
    <row r="404" spans="2:17" ht="33.75" customHeight="1" x14ac:dyDescent="0.2">
      <c r="B404" s="46">
        <v>397</v>
      </c>
      <c r="C404" s="47" t="s">
        <v>41</v>
      </c>
      <c r="D404" s="48" t="s">
        <v>42</v>
      </c>
      <c r="E404" s="47" t="s">
        <v>927</v>
      </c>
      <c r="F404" s="49" t="s">
        <v>928</v>
      </c>
      <c r="G404" s="53" t="s">
        <v>970</v>
      </c>
      <c r="H404" s="50" t="s">
        <v>971</v>
      </c>
      <c r="I404" s="51">
        <v>10235000</v>
      </c>
      <c r="J404" s="47" t="s">
        <v>362</v>
      </c>
      <c r="K404" s="51">
        <v>10235000</v>
      </c>
      <c r="L404" s="52" t="s">
        <v>972</v>
      </c>
      <c r="M404" s="47" t="s">
        <v>229</v>
      </c>
      <c r="N404" s="47" t="s">
        <v>46</v>
      </c>
      <c r="O404" s="47" t="s">
        <v>973</v>
      </c>
      <c r="P404" s="47" t="s">
        <v>925</v>
      </c>
      <c r="Q404" s="47" t="s">
        <v>926</v>
      </c>
    </row>
    <row r="405" spans="2:17" ht="33.75" customHeight="1" x14ac:dyDescent="0.2">
      <c r="B405" s="46">
        <v>398</v>
      </c>
      <c r="C405" s="47" t="s">
        <v>41</v>
      </c>
      <c r="D405" s="48" t="s">
        <v>42</v>
      </c>
      <c r="E405" s="47" t="s">
        <v>974</v>
      </c>
      <c r="F405" s="49" t="s">
        <v>975</v>
      </c>
      <c r="G405" s="53" t="s">
        <v>976</v>
      </c>
      <c r="H405" s="50" t="s">
        <v>977</v>
      </c>
      <c r="I405" s="51">
        <v>380000</v>
      </c>
      <c r="J405" s="47" t="s">
        <v>362</v>
      </c>
      <c r="K405" s="51">
        <v>380000</v>
      </c>
      <c r="L405" s="52" t="s">
        <v>978</v>
      </c>
      <c r="M405" s="47" t="s">
        <v>155</v>
      </c>
      <c r="N405" s="47" t="s">
        <v>46</v>
      </c>
      <c r="O405" s="47" t="s">
        <v>733</v>
      </c>
      <c r="P405" s="47" t="s">
        <v>925</v>
      </c>
      <c r="Q405" s="47" t="s">
        <v>926</v>
      </c>
    </row>
    <row r="406" spans="2:17" ht="33.75" customHeight="1" x14ac:dyDescent="0.2">
      <c r="B406" s="46">
        <v>399</v>
      </c>
      <c r="C406" s="47" t="s">
        <v>41</v>
      </c>
      <c r="D406" s="48" t="s">
        <v>42</v>
      </c>
      <c r="E406" s="47" t="s">
        <v>979</v>
      </c>
      <c r="F406" s="49" t="s">
        <v>928</v>
      </c>
      <c r="G406" s="53" t="s">
        <v>980</v>
      </c>
      <c r="H406" s="50" t="s">
        <v>981</v>
      </c>
      <c r="I406" s="51">
        <v>1800000</v>
      </c>
      <c r="J406" s="47" t="s">
        <v>362</v>
      </c>
      <c r="K406" s="51">
        <v>1800000</v>
      </c>
      <c r="L406" s="52" t="s">
        <v>982</v>
      </c>
      <c r="M406" s="47" t="s">
        <v>229</v>
      </c>
      <c r="N406" s="47" t="s">
        <v>46</v>
      </c>
      <c r="O406" s="47" t="s">
        <v>983</v>
      </c>
      <c r="P406" s="47" t="s">
        <v>925</v>
      </c>
      <c r="Q406" s="47" t="s">
        <v>926</v>
      </c>
    </row>
    <row r="407" spans="2:17" ht="33.75" customHeight="1" x14ac:dyDescent="0.2">
      <c r="B407" s="46">
        <v>400</v>
      </c>
      <c r="C407" s="47" t="s">
        <v>41</v>
      </c>
      <c r="D407" s="48" t="s">
        <v>42</v>
      </c>
      <c r="E407" s="47" t="s">
        <v>927</v>
      </c>
      <c r="F407" s="49" t="s">
        <v>928</v>
      </c>
      <c r="G407" s="53" t="s">
        <v>984</v>
      </c>
      <c r="H407" s="50" t="s">
        <v>985</v>
      </c>
      <c r="I407" s="51">
        <v>189000</v>
      </c>
      <c r="J407" s="47" t="s">
        <v>362</v>
      </c>
      <c r="K407" s="51">
        <v>189000</v>
      </c>
      <c r="L407" s="52" t="s">
        <v>986</v>
      </c>
      <c r="M407" s="47" t="s">
        <v>229</v>
      </c>
      <c r="N407" s="47" t="s">
        <v>46</v>
      </c>
      <c r="O407" s="47" t="s">
        <v>987</v>
      </c>
      <c r="P407" s="47" t="s">
        <v>925</v>
      </c>
      <c r="Q407" s="47" t="s">
        <v>926</v>
      </c>
    </row>
    <row r="408" spans="2:17" ht="33.75" customHeight="1" x14ac:dyDescent="0.2">
      <c r="B408" s="46">
        <v>401</v>
      </c>
      <c r="C408" s="47" t="s">
        <v>41</v>
      </c>
      <c r="D408" s="48" t="s">
        <v>42</v>
      </c>
      <c r="E408" s="47" t="s">
        <v>927</v>
      </c>
      <c r="F408" s="49" t="s">
        <v>928</v>
      </c>
      <c r="G408" s="53" t="s">
        <v>988</v>
      </c>
      <c r="H408" s="50" t="s">
        <v>989</v>
      </c>
      <c r="I408" s="51">
        <v>1000000</v>
      </c>
      <c r="J408" s="47" t="s">
        <v>362</v>
      </c>
      <c r="K408" s="51">
        <v>1000000</v>
      </c>
      <c r="L408" s="52" t="s">
        <v>990</v>
      </c>
      <c r="M408" s="47" t="s">
        <v>229</v>
      </c>
      <c r="N408" s="47" t="s">
        <v>46</v>
      </c>
      <c r="O408" s="47" t="s">
        <v>991</v>
      </c>
      <c r="P408" s="47" t="s">
        <v>925</v>
      </c>
      <c r="Q408" s="47" t="s">
        <v>926</v>
      </c>
    </row>
    <row r="409" spans="2:17" ht="33.75" customHeight="1" x14ac:dyDescent="0.2">
      <c r="B409" s="46">
        <v>402</v>
      </c>
      <c r="C409" s="47" t="s">
        <v>41</v>
      </c>
      <c r="D409" s="48" t="s">
        <v>42</v>
      </c>
      <c r="E409" s="47" t="s">
        <v>992</v>
      </c>
      <c r="F409" s="49" t="s">
        <v>993</v>
      </c>
      <c r="G409" s="53" t="s">
        <v>994</v>
      </c>
      <c r="H409" s="50" t="s">
        <v>995</v>
      </c>
      <c r="I409" s="51">
        <v>9756000</v>
      </c>
      <c r="J409" s="47" t="s">
        <v>362</v>
      </c>
      <c r="K409" s="51">
        <v>9756000</v>
      </c>
      <c r="L409" s="52" t="s">
        <v>996</v>
      </c>
      <c r="M409" s="47" t="s">
        <v>229</v>
      </c>
      <c r="N409" s="47" t="s">
        <v>46</v>
      </c>
      <c r="O409" s="47" t="s">
        <v>278</v>
      </c>
      <c r="P409" s="47" t="s">
        <v>925</v>
      </c>
      <c r="Q409" s="47" t="s">
        <v>926</v>
      </c>
    </row>
    <row r="410" spans="2:17" ht="33.75" customHeight="1" x14ac:dyDescent="0.2">
      <c r="B410" s="46">
        <v>403</v>
      </c>
      <c r="C410" s="47" t="s">
        <v>41</v>
      </c>
      <c r="D410" s="48" t="s">
        <v>42</v>
      </c>
      <c r="E410" s="47" t="s">
        <v>997</v>
      </c>
      <c r="F410" s="49" t="s">
        <v>998</v>
      </c>
      <c r="G410" s="53" t="s">
        <v>999</v>
      </c>
      <c r="H410" s="50" t="s">
        <v>1000</v>
      </c>
      <c r="I410" s="51">
        <v>540000</v>
      </c>
      <c r="J410" s="47" t="s">
        <v>362</v>
      </c>
      <c r="K410" s="51">
        <v>540000</v>
      </c>
      <c r="L410" s="52" t="s">
        <v>1001</v>
      </c>
      <c r="M410" s="47" t="s">
        <v>229</v>
      </c>
      <c r="N410" s="47" t="s">
        <v>46</v>
      </c>
      <c r="O410" s="47" t="s">
        <v>338</v>
      </c>
      <c r="P410" s="47" t="s">
        <v>925</v>
      </c>
      <c r="Q410" s="47" t="s">
        <v>926</v>
      </c>
    </row>
    <row r="411" spans="2:17" ht="33.75" customHeight="1" x14ac:dyDescent="0.2">
      <c r="B411" s="46">
        <v>404</v>
      </c>
      <c r="C411" s="47" t="s">
        <v>41</v>
      </c>
      <c r="D411" s="48" t="s">
        <v>42</v>
      </c>
      <c r="E411" s="47" t="s">
        <v>997</v>
      </c>
      <c r="F411" s="49" t="s">
        <v>998</v>
      </c>
      <c r="G411" s="53" t="s">
        <v>1002</v>
      </c>
      <c r="H411" s="50" t="s">
        <v>1003</v>
      </c>
      <c r="I411" s="51">
        <v>1625000</v>
      </c>
      <c r="J411" s="47" t="s">
        <v>362</v>
      </c>
      <c r="K411" s="51">
        <v>1625000</v>
      </c>
      <c r="L411" s="52" t="s">
        <v>1004</v>
      </c>
      <c r="M411" s="47" t="s">
        <v>229</v>
      </c>
      <c r="N411" s="47" t="s">
        <v>46</v>
      </c>
      <c r="O411" s="47" t="s">
        <v>338</v>
      </c>
      <c r="P411" s="47" t="s">
        <v>925</v>
      </c>
      <c r="Q411" s="47" t="s">
        <v>926</v>
      </c>
    </row>
    <row r="412" spans="2:17" ht="33.75" customHeight="1" x14ac:dyDescent="0.2">
      <c r="B412" s="46">
        <v>405</v>
      </c>
      <c r="C412" s="47" t="s">
        <v>41</v>
      </c>
      <c r="D412" s="48" t="s">
        <v>42</v>
      </c>
      <c r="E412" s="47" t="s">
        <v>933</v>
      </c>
      <c r="F412" s="49" t="s">
        <v>934</v>
      </c>
      <c r="G412" s="53" t="s">
        <v>1005</v>
      </c>
      <c r="H412" s="50" t="s">
        <v>1006</v>
      </c>
      <c r="I412" s="51">
        <v>755000</v>
      </c>
      <c r="J412" s="47" t="s">
        <v>362</v>
      </c>
      <c r="K412" s="51">
        <v>755000</v>
      </c>
      <c r="L412" s="52" t="s">
        <v>1007</v>
      </c>
      <c r="M412" s="47" t="s">
        <v>229</v>
      </c>
      <c r="N412" s="47" t="s">
        <v>46</v>
      </c>
      <c r="O412" s="47" t="s">
        <v>592</v>
      </c>
      <c r="P412" s="47" t="s">
        <v>925</v>
      </c>
      <c r="Q412" s="47" t="s">
        <v>926</v>
      </c>
    </row>
    <row r="413" spans="2:17" ht="33.75" customHeight="1" x14ac:dyDescent="0.2">
      <c r="B413" s="46">
        <v>406</v>
      </c>
      <c r="C413" s="47" t="s">
        <v>41</v>
      </c>
      <c r="D413" s="48" t="s">
        <v>42</v>
      </c>
      <c r="E413" s="47" t="s">
        <v>927</v>
      </c>
      <c r="F413" s="49" t="s">
        <v>928</v>
      </c>
      <c r="G413" s="53" t="s">
        <v>1008</v>
      </c>
      <c r="H413" s="50" t="s">
        <v>1009</v>
      </c>
      <c r="I413" s="51">
        <v>2400000</v>
      </c>
      <c r="J413" s="47" t="s">
        <v>362</v>
      </c>
      <c r="K413" s="51">
        <v>2400000</v>
      </c>
      <c r="L413" s="52" t="s">
        <v>1010</v>
      </c>
      <c r="M413" s="47" t="s">
        <v>229</v>
      </c>
      <c r="N413" s="47" t="s">
        <v>46</v>
      </c>
      <c r="O413" s="47" t="s">
        <v>1011</v>
      </c>
      <c r="P413" s="47" t="s">
        <v>925</v>
      </c>
      <c r="Q413" s="47" t="s">
        <v>926</v>
      </c>
    </row>
    <row r="414" spans="2:17" ht="30" x14ac:dyDescent="0.2">
      <c r="B414" s="46">
        <v>407</v>
      </c>
      <c r="C414" s="47" t="s">
        <v>41</v>
      </c>
      <c r="D414" s="48" t="s">
        <v>42</v>
      </c>
      <c r="E414" s="47" t="s">
        <v>933</v>
      </c>
      <c r="F414" s="49" t="s">
        <v>934</v>
      </c>
      <c r="G414" s="53" t="s">
        <v>1012</v>
      </c>
      <c r="H414" s="50" t="s">
        <v>1006</v>
      </c>
      <c r="I414" s="51">
        <v>1337500</v>
      </c>
      <c r="J414" s="47" t="s">
        <v>362</v>
      </c>
      <c r="K414" s="51">
        <v>1337500</v>
      </c>
      <c r="L414" s="52" t="s">
        <v>1013</v>
      </c>
      <c r="M414" s="47" t="s">
        <v>229</v>
      </c>
      <c r="N414" s="47" t="s">
        <v>46</v>
      </c>
      <c r="O414" s="47" t="s">
        <v>592</v>
      </c>
      <c r="P414" s="47" t="s">
        <v>925</v>
      </c>
      <c r="Q414" s="47" t="s">
        <v>926</v>
      </c>
    </row>
    <row r="415" spans="2:17" ht="30" x14ac:dyDescent="0.2">
      <c r="B415" s="46">
        <v>408</v>
      </c>
      <c r="C415" s="47" t="s">
        <v>41</v>
      </c>
      <c r="D415" s="48" t="s">
        <v>42</v>
      </c>
      <c r="E415" s="47" t="s">
        <v>1014</v>
      </c>
      <c r="F415" s="49" t="s">
        <v>726</v>
      </c>
      <c r="G415" s="53" t="s">
        <v>1015</v>
      </c>
      <c r="H415" s="50" t="s">
        <v>1016</v>
      </c>
      <c r="I415" s="51">
        <v>1160000</v>
      </c>
      <c r="J415" s="47" t="s">
        <v>362</v>
      </c>
      <c r="K415" s="51">
        <v>1160000</v>
      </c>
      <c r="L415" s="52" t="s">
        <v>1017</v>
      </c>
      <c r="M415" s="47" t="s">
        <v>229</v>
      </c>
      <c r="N415" s="47" t="s">
        <v>46</v>
      </c>
      <c r="O415" s="47" t="s">
        <v>1018</v>
      </c>
      <c r="P415" s="47" t="s">
        <v>925</v>
      </c>
      <c r="Q415" s="47" t="s">
        <v>926</v>
      </c>
    </row>
    <row r="416" spans="2:17" ht="30" x14ac:dyDescent="0.2">
      <c r="B416" s="46">
        <v>409</v>
      </c>
      <c r="C416" s="47" t="s">
        <v>41</v>
      </c>
      <c r="D416" s="48" t="s">
        <v>42</v>
      </c>
      <c r="E416" s="47" t="s">
        <v>1019</v>
      </c>
      <c r="F416" s="49" t="s">
        <v>1020</v>
      </c>
      <c r="G416" s="53" t="s">
        <v>1021</v>
      </c>
      <c r="H416" s="50" t="s">
        <v>1022</v>
      </c>
      <c r="I416" s="51">
        <v>900000</v>
      </c>
      <c r="J416" s="47" t="s">
        <v>362</v>
      </c>
      <c r="K416" s="51">
        <v>900000</v>
      </c>
      <c r="L416" s="52" t="s">
        <v>1023</v>
      </c>
      <c r="M416" s="47" t="s">
        <v>229</v>
      </c>
      <c r="N416" s="47" t="s">
        <v>46</v>
      </c>
      <c r="O416" s="47" t="s">
        <v>234</v>
      </c>
      <c r="P416" s="47" t="s">
        <v>925</v>
      </c>
      <c r="Q416" s="47" t="s">
        <v>926</v>
      </c>
    </row>
    <row r="417" spans="2:17" ht="30" x14ac:dyDescent="0.2">
      <c r="B417" s="46">
        <v>410</v>
      </c>
      <c r="C417" s="47" t="s">
        <v>41</v>
      </c>
      <c r="D417" s="48" t="s">
        <v>42</v>
      </c>
      <c r="E417" s="47" t="s">
        <v>927</v>
      </c>
      <c r="F417" s="49" t="s">
        <v>928</v>
      </c>
      <c r="G417" s="53" t="s">
        <v>1024</v>
      </c>
      <c r="H417" s="50" t="s">
        <v>1025</v>
      </c>
      <c r="I417" s="51">
        <v>1000000</v>
      </c>
      <c r="J417" s="47" t="s">
        <v>362</v>
      </c>
      <c r="K417" s="51">
        <v>1000000</v>
      </c>
      <c r="L417" s="52" t="s">
        <v>1026</v>
      </c>
      <c r="M417" s="47" t="s">
        <v>229</v>
      </c>
      <c r="N417" s="47" t="s">
        <v>46</v>
      </c>
      <c r="O417" s="47" t="s">
        <v>1011</v>
      </c>
      <c r="P417" s="47" t="s">
        <v>925</v>
      </c>
      <c r="Q417" s="47" t="s">
        <v>926</v>
      </c>
    </row>
    <row r="418" spans="2:17" ht="33.75" customHeight="1" x14ac:dyDescent="0.2">
      <c r="B418" s="46">
        <v>411</v>
      </c>
      <c r="C418" s="47" t="s">
        <v>41</v>
      </c>
      <c r="D418" s="48" t="s">
        <v>42</v>
      </c>
      <c r="E418" s="47" t="s">
        <v>997</v>
      </c>
      <c r="F418" s="49" t="s">
        <v>998</v>
      </c>
      <c r="G418" s="53" t="s">
        <v>1027</v>
      </c>
      <c r="H418" s="50" t="s">
        <v>1028</v>
      </c>
      <c r="I418" s="51">
        <v>3848000</v>
      </c>
      <c r="J418" s="47" t="s">
        <v>362</v>
      </c>
      <c r="K418" s="51">
        <v>3848000</v>
      </c>
      <c r="L418" s="52" t="s">
        <v>1029</v>
      </c>
      <c r="M418" s="47" t="s">
        <v>229</v>
      </c>
      <c r="N418" s="47" t="s">
        <v>46</v>
      </c>
      <c r="O418" s="47" t="s">
        <v>338</v>
      </c>
      <c r="P418" s="47" t="s">
        <v>925</v>
      </c>
      <c r="Q418" s="47" t="s">
        <v>926</v>
      </c>
    </row>
    <row r="419" spans="2:17" ht="33.75" customHeight="1" x14ac:dyDescent="0.2">
      <c r="B419" s="46">
        <v>412</v>
      </c>
      <c r="C419" s="47" t="s">
        <v>41</v>
      </c>
      <c r="D419" s="48" t="s">
        <v>42</v>
      </c>
      <c r="E419" s="47" t="s">
        <v>722</v>
      </c>
      <c r="F419" s="49" t="s">
        <v>489</v>
      </c>
      <c r="G419" s="53" t="s">
        <v>1030</v>
      </c>
      <c r="H419" s="50" t="s">
        <v>1031</v>
      </c>
      <c r="I419" s="51">
        <v>755000</v>
      </c>
      <c r="J419" s="47" t="s">
        <v>362</v>
      </c>
      <c r="K419" s="51">
        <v>755000</v>
      </c>
      <c r="L419" s="52" t="s">
        <v>1032</v>
      </c>
      <c r="M419" s="47" t="s">
        <v>229</v>
      </c>
      <c r="N419" s="47" t="s">
        <v>46</v>
      </c>
      <c r="O419" s="47" t="s">
        <v>314</v>
      </c>
      <c r="P419" s="47" t="s">
        <v>925</v>
      </c>
      <c r="Q419" s="47" t="s">
        <v>926</v>
      </c>
    </row>
    <row r="420" spans="2:17" ht="33.75" customHeight="1" x14ac:dyDescent="0.2">
      <c r="B420" s="46">
        <v>413</v>
      </c>
      <c r="C420" s="47" t="s">
        <v>41</v>
      </c>
      <c r="D420" s="48" t="s">
        <v>42</v>
      </c>
      <c r="E420" s="47" t="s">
        <v>997</v>
      </c>
      <c r="F420" s="49" t="s">
        <v>998</v>
      </c>
      <c r="G420" s="53" t="s">
        <v>1033</v>
      </c>
      <c r="H420" s="50" t="s">
        <v>1034</v>
      </c>
      <c r="I420" s="51">
        <v>11200000</v>
      </c>
      <c r="J420" s="47" t="s">
        <v>362</v>
      </c>
      <c r="K420" s="51">
        <v>11200000</v>
      </c>
      <c r="L420" s="52" t="s">
        <v>1035</v>
      </c>
      <c r="M420" s="47" t="s">
        <v>229</v>
      </c>
      <c r="N420" s="47" t="s">
        <v>46</v>
      </c>
      <c r="O420" s="47" t="s">
        <v>338</v>
      </c>
      <c r="P420" s="47" t="s">
        <v>925</v>
      </c>
      <c r="Q420" s="47" t="s">
        <v>926</v>
      </c>
    </row>
    <row r="421" spans="2:17" ht="33.75" customHeight="1" x14ac:dyDescent="0.2">
      <c r="B421" s="46">
        <v>414</v>
      </c>
      <c r="C421" s="47" t="s">
        <v>41</v>
      </c>
      <c r="D421" s="48" t="s">
        <v>42</v>
      </c>
      <c r="E421" s="47" t="s">
        <v>1036</v>
      </c>
      <c r="F421" s="49" t="s">
        <v>1037</v>
      </c>
      <c r="G421" s="53" t="s">
        <v>1038</v>
      </c>
      <c r="H421" s="50" t="s">
        <v>1039</v>
      </c>
      <c r="I421" s="51">
        <v>21990000</v>
      </c>
      <c r="J421" s="47" t="s">
        <v>362</v>
      </c>
      <c r="K421" s="51">
        <v>21990000</v>
      </c>
      <c r="L421" s="52" t="s">
        <v>1040</v>
      </c>
      <c r="M421" s="47" t="s">
        <v>229</v>
      </c>
      <c r="N421" s="47" t="s">
        <v>46</v>
      </c>
      <c r="O421" s="47" t="s">
        <v>1041</v>
      </c>
      <c r="P421" s="47" t="s">
        <v>925</v>
      </c>
      <c r="Q421" s="47" t="s">
        <v>926</v>
      </c>
    </row>
    <row r="422" spans="2:17" ht="33.75" customHeight="1" x14ac:dyDescent="0.2">
      <c r="B422" s="46">
        <v>415</v>
      </c>
      <c r="C422" s="47" t="s">
        <v>41</v>
      </c>
      <c r="D422" s="48" t="s">
        <v>42</v>
      </c>
      <c r="E422" s="47" t="s">
        <v>602</v>
      </c>
      <c r="F422" s="49" t="s">
        <v>1042</v>
      </c>
      <c r="G422" s="53" t="s">
        <v>1043</v>
      </c>
      <c r="H422" s="50" t="s">
        <v>1044</v>
      </c>
      <c r="I422" s="51">
        <v>3600000</v>
      </c>
      <c r="J422" s="47" t="s">
        <v>362</v>
      </c>
      <c r="K422" s="51">
        <v>3600000</v>
      </c>
      <c r="L422" s="52" t="s">
        <v>1045</v>
      </c>
      <c r="M422" s="47" t="s">
        <v>155</v>
      </c>
      <c r="N422" s="47" t="s">
        <v>46</v>
      </c>
      <c r="O422" s="47" t="s">
        <v>312</v>
      </c>
      <c r="P422" s="47" t="s">
        <v>925</v>
      </c>
      <c r="Q422" s="47" t="s">
        <v>926</v>
      </c>
    </row>
    <row r="423" spans="2:17" ht="33.75" customHeight="1" x14ac:dyDescent="0.2">
      <c r="B423" s="46">
        <v>416</v>
      </c>
      <c r="C423" s="47" t="s">
        <v>41</v>
      </c>
      <c r="D423" s="48" t="s">
        <v>42</v>
      </c>
      <c r="E423" s="47" t="s">
        <v>1046</v>
      </c>
      <c r="F423" s="49" t="s">
        <v>1047</v>
      </c>
      <c r="G423" s="53" t="s">
        <v>1048</v>
      </c>
      <c r="H423" s="50" t="s">
        <v>1049</v>
      </c>
      <c r="I423" s="51">
        <v>2450000</v>
      </c>
      <c r="J423" s="47" t="s">
        <v>362</v>
      </c>
      <c r="K423" s="51">
        <v>2450000</v>
      </c>
      <c r="L423" s="52" t="s">
        <v>1050</v>
      </c>
      <c r="M423" s="47" t="s">
        <v>229</v>
      </c>
      <c r="N423" s="47" t="s">
        <v>46</v>
      </c>
      <c r="O423" s="47" t="s">
        <v>1051</v>
      </c>
      <c r="P423" s="47" t="s">
        <v>925</v>
      </c>
      <c r="Q423" s="47" t="s">
        <v>926</v>
      </c>
    </row>
    <row r="424" spans="2:17" ht="33.75" customHeight="1" x14ac:dyDescent="0.2">
      <c r="B424" s="46">
        <v>417</v>
      </c>
      <c r="C424" s="47" t="s">
        <v>41</v>
      </c>
      <c r="D424" s="48" t="s">
        <v>42</v>
      </c>
      <c r="E424" s="47" t="s">
        <v>997</v>
      </c>
      <c r="F424" s="49" t="s">
        <v>998</v>
      </c>
      <c r="G424" s="53" t="s">
        <v>1052</v>
      </c>
      <c r="H424" s="50" t="s">
        <v>1053</v>
      </c>
      <c r="I424" s="51">
        <v>875000</v>
      </c>
      <c r="J424" s="47" t="s">
        <v>362</v>
      </c>
      <c r="K424" s="51">
        <v>875000</v>
      </c>
      <c r="L424" s="52" t="s">
        <v>1054</v>
      </c>
      <c r="M424" s="47" t="s">
        <v>229</v>
      </c>
      <c r="N424" s="47" t="s">
        <v>46</v>
      </c>
      <c r="O424" s="47" t="s">
        <v>338</v>
      </c>
      <c r="P424" s="47" t="s">
        <v>925</v>
      </c>
      <c r="Q424" s="47" t="s">
        <v>926</v>
      </c>
    </row>
    <row r="425" spans="2:17" ht="33.75" customHeight="1" x14ac:dyDescent="0.2">
      <c r="B425" s="46">
        <v>418</v>
      </c>
      <c r="C425" s="47" t="s">
        <v>41</v>
      </c>
      <c r="D425" s="48" t="s">
        <v>42</v>
      </c>
      <c r="E425" s="47" t="s">
        <v>997</v>
      </c>
      <c r="F425" s="49" t="s">
        <v>998</v>
      </c>
      <c r="G425" s="53" t="s">
        <v>1055</v>
      </c>
      <c r="H425" s="50" t="s">
        <v>1056</v>
      </c>
      <c r="I425" s="51">
        <v>364000</v>
      </c>
      <c r="J425" s="47" t="s">
        <v>362</v>
      </c>
      <c r="K425" s="51">
        <v>364000</v>
      </c>
      <c r="L425" s="52" t="s">
        <v>1057</v>
      </c>
      <c r="M425" s="47" t="s">
        <v>229</v>
      </c>
      <c r="N425" s="47" t="s">
        <v>46</v>
      </c>
      <c r="O425" s="47" t="s">
        <v>338</v>
      </c>
      <c r="P425" s="47" t="s">
        <v>925</v>
      </c>
      <c r="Q425" s="47" t="s">
        <v>926</v>
      </c>
    </row>
    <row r="426" spans="2:17" ht="30" x14ac:dyDescent="0.2">
      <c r="B426" s="46">
        <v>419</v>
      </c>
      <c r="C426" s="47" t="s">
        <v>41</v>
      </c>
      <c r="D426" s="48" t="s">
        <v>42</v>
      </c>
      <c r="E426" s="47" t="s">
        <v>205</v>
      </c>
      <c r="F426" s="49" t="s">
        <v>482</v>
      </c>
      <c r="G426" s="53" t="s">
        <v>1058</v>
      </c>
      <c r="H426" s="50" t="s">
        <v>1059</v>
      </c>
      <c r="I426" s="51">
        <v>12600000</v>
      </c>
      <c r="J426" s="47" t="s">
        <v>362</v>
      </c>
      <c r="K426" s="51">
        <v>12600000</v>
      </c>
      <c r="L426" s="52" t="s">
        <v>1060</v>
      </c>
      <c r="M426" s="47" t="s">
        <v>155</v>
      </c>
      <c r="N426" s="47" t="s">
        <v>46</v>
      </c>
      <c r="O426" s="47" t="s">
        <v>206</v>
      </c>
      <c r="P426" s="47" t="s">
        <v>48</v>
      </c>
      <c r="Q426" s="47" t="s">
        <v>1061</v>
      </c>
    </row>
    <row r="427" spans="2:17" ht="30" x14ac:dyDescent="0.2">
      <c r="B427" s="46">
        <v>420</v>
      </c>
      <c r="C427" s="47" t="s">
        <v>41</v>
      </c>
      <c r="D427" s="48" t="s">
        <v>42</v>
      </c>
      <c r="E427" s="47" t="s">
        <v>1062</v>
      </c>
      <c r="F427" s="49" t="s">
        <v>1063</v>
      </c>
      <c r="G427" s="53" t="s">
        <v>1064</v>
      </c>
      <c r="H427" s="50" t="s">
        <v>1065</v>
      </c>
      <c r="I427" s="51">
        <v>3626000</v>
      </c>
      <c r="J427" s="47" t="s">
        <v>362</v>
      </c>
      <c r="K427" s="51">
        <v>2445100</v>
      </c>
      <c r="L427" s="52" t="s">
        <v>1066</v>
      </c>
      <c r="M427" s="47" t="s">
        <v>155</v>
      </c>
      <c r="N427" s="47" t="s">
        <v>46</v>
      </c>
      <c r="O427" s="47" t="s">
        <v>338</v>
      </c>
      <c r="P427" s="47" t="s">
        <v>48</v>
      </c>
      <c r="Q427" s="47" t="s">
        <v>1061</v>
      </c>
    </row>
    <row r="428" spans="2:17" ht="33.75" customHeight="1" x14ac:dyDescent="0.2">
      <c r="B428" s="46">
        <v>421</v>
      </c>
      <c r="C428" s="47" t="s">
        <v>41</v>
      </c>
      <c r="D428" s="48" t="s">
        <v>42</v>
      </c>
      <c r="E428" s="47" t="s">
        <v>270</v>
      </c>
      <c r="F428" s="49" t="s">
        <v>1067</v>
      </c>
      <c r="G428" s="53" t="s">
        <v>1068</v>
      </c>
      <c r="H428" s="50" t="s">
        <v>1069</v>
      </c>
      <c r="I428" s="51">
        <v>5000000</v>
      </c>
      <c r="J428" s="47" t="s">
        <v>362</v>
      </c>
      <c r="K428" s="51">
        <v>1730900</v>
      </c>
      <c r="L428" s="52" t="s">
        <v>1070</v>
      </c>
      <c r="M428" s="47" t="s">
        <v>155</v>
      </c>
      <c r="N428" s="47" t="s">
        <v>46</v>
      </c>
      <c r="O428" s="47" t="s">
        <v>1071</v>
      </c>
      <c r="P428" s="47" t="s">
        <v>48</v>
      </c>
      <c r="Q428" s="47" t="s">
        <v>1061</v>
      </c>
    </row>
    <row r="429" spans="2:17" ht="33.75" customHeight="1" x14ac:dyDescent="0.2">
      <c r="B429" s="46">
        <v>422</v>
      </c>
      <c r="C429" s="47" t="s">
        <v>41</v>
      </c>
      <c r="D429" s="48" t="s">
        <v>42</v>
      </c>
      <c r="E429" s="47" t="s">
        <v>1072</v>
      </c>
      <c r="F429" s="49" t="s">
        <v>1073</v>
      </c>
      <c r="G429" s="53" t="s">
        <v>1074</v>
      </c>
      <c r="H429" s="50" t="s">
        <v>1075</v>
      </c>
      <c r="I429" s="51">
        <v>520000</v>
      </c>
      <c r="J429" s="47" t="s">
        <v>362</v>
      </c>
      <c r="K429" s="51">
        <v>144000</v>
      </c>
      <c r="L429" s="52" t="s">
        <v>1076</v>
      </c>
      <c r="M429" s="47" t="s">
        <v>155</v>
      </c>
      <c r="N429" s="47" t="s">
        <v>46</v>
      </c>
      <c r="O429" s="47" t="s">
        <v>1077</v>
      </c>
      <c r="P429" s="47" t="s">
        <v>48</v>
      </c>
      <c r="Q429" s="47" t="s">
        <v>1061</v>
      </c>
    </row>
    <row r="430" spans="2:17" ht="33.75" customHeight="1" x14ac:dyDescent="0.2">
      <c r="B430" s="46">
        <v>423</v>
      </c>
      <c r="C430" s="47" t="s">
        <v>41</v>
      </c>
      <c r="D430" s="48" t="s">
        <v>42</v>
      </c>
      <c r="E430" s="47" t="s">
        <v>1078</v>
      </c>
      <c r="F430" s="49" t="s">
        <v>1079</v>
      </c>
      <c r="G430" s="53" t="s">
        <v>1080</v>
      </c>
      <c r="H430" s="50" t="s">
        <v>1081</v>
      </c>
      <c r="I430" s="51">
        <v>14000000</v>
      </c>
      <c r="J430" s="47" t="s">
        <v>362</v>
      </c>
      <c r="K430" s="51">
        <v>7000000</v>
      </c>
      <c r="L430" s="52" t="s">
        <v>1082</v>
      </c>
      <c r="M430" s="47" t="s">
        <v>155</v>
      </c>
      <c r="N430" s="47" t="s">
        <v>46</v>
      </c>
      <c r="O430" s="47" t="s">
        <v>1083</v>
      </c>
      <c r="P430" s="47" t="s">
        <v>48</v>
      </c>
      <c r="Q430" s="47" t="s">
        <v>1061</v>
      </c>
    </row>
    <row r="431" spans="2:17" ht="30" x14ac:dyDescent="0.2">
      <c r="B431" s="46">
        <v>424</v>
      </c>
      <c r="C431" s="47" t="s">
        <v>41</v>
      </c>
      <c r="D431" s="48" t="s">
        <v>42</v>
      </c>
      <c r="E431" s="47" t="s">
        <v>1084</v>
      </c>
      <c r="F431" s="49" t="s">
        <v>1085</v>
      </c>
      <c r="G431" s="53" t="s">
        <v>1086</v>
      </c>
      <c r="H431" s="50" t="s">
        <v>1087</v>
      </c>
      <c r="I431" s="51">
        <v>4500000</v>
      </c>
      <c r="J431" s="47" t="s">
        <v>362</v>
      </c>
      <c r="K431" s="51">
        <v>1500000</v>
      </c>
      <c r="L431" s="52" t="s">
        <v>1088</v>
      </c>
      <c r="M431" s="47" t="s">
        <v>155</v>
      </c>
      <c r="N431" s="47" t="s">
        <v>46</v>
      </c>
      <c r="O431" s="47" t="s">
        <v>911</v>
      </c>
      <c r="P431" s="47" t="s">
        <v>48</v>
      </c>
      <c r="Q431" s="47" t="s">
        <v>1061</v>
      </c>
    </row>
    <row r="432" spans="2:17" ht="33.75" customHeight="1" x14ac:dyDescent="0.2">
      <c r="B432" s="46">
        <v>425</v>
      </c>
      <c r="C432" s="47" t="s">
        <v>41</v>
      </c>
      <c r="D432" s="48" t="s">
        <v>42</v>
      </c>
      <c r="E432" s="47" t="s">
        <v>270</v>
      </c>
      <c r="F432" s="49" t="s">
        <v>1067</v>
      </c>
      <c r="G432" s="53" t="s">
        <v>1089</v>
      </c>
      <c r="H432" s="50" t="s">
        <v>1090</v>
      </c>
      <c r="I432" s="51">
        <v>1000000</v>
      </c>
      <c r="J432" s="47" t="s">
        <v>362</v>
      </c>
      <c r="K432" s="51">
        <v>312000</v>
      </c>
      <c r="L432" s="52" t="s">
        <v>1091</v>
      </c>
      <c r="M432" s="47" t="s">
        <v>155</v>
      </c>
      <c r="N432" s="47" t="s">
        <v>46</v>
      </c>
      <c r="O432" s="47" t="s">
        <v>1071</v>
      </c>
      <c r="P432" s="47" t="s">
        <v>48</v>
      </c>
      <c r="Q432" s="47" t="s">
        <v>1061</v>
      </c>
    </row>
    <row r="433" spans="2:17" ht="33.75" customHeight="1" x14ac:dyDescent="0.2">
      <c r="B433" s="46">
        <v>426</v>
      </c>
      <c r="C433" s="47" t="s">
        <v>41</v>
      </c>
      <c r="D433" s="48" t="s">
        <v>42</v>
      </c>
      <c r="E433" s="47" t="s">
        <v>1092</v>
      </c>
      <c r="F433" s="49" t="s">
        <v>1093</v>
      </c>
      <c r="G433" s="53" t="s">
        <v>1094</v>
      </c>
      <c r="H433" s="50" t="s">
        <v>1095</v>
      </c>
      <c r="I433" s="51">
        <v>825000</v>
      </c>
      <c r="J433" s="47" t="s">
        <v>362</v>
      </c>
      <c r="K433" s="51">
        <v>825000</v>
      </c>
      <c r="L433" s="52" t="s">
        <v>1096</v>
      </c>
      <c r="M433" s="47" t="s">
        <v>155</v>
      </c>
      <c r="N433" s="47" t="s">
        <v>46</v>
      </c>
      <c r="O433" s="47" t="s">
        <v>312</v>
      </c>
      <c r="P433" s="47" t="s">
        <v>48</v>
      </c>
      <c r="Q433" s="47" t="s">
        <v>1061</v>
      </c>
    </row>
    <row r="434" spans="2:17" ht="30" x14ac:dyDescent="0.2">
      <c r="B434" s="46">
        <v>427</v>
      </c>
      <c r="C434" s="47" t="s">
        <v>41</v>
      </c>
      <c r="D434" s="48" t="s">
        <v>42</v>
      </c>
      <c r="E434" s="47" t="s">
        <v>1097</v>
      </c>
      <c r="F434" s="49" t="s">
        <v>1098</v>
      </c>
      <c r="G434" s="53" t="s">
        <v>1099</v>
      </c>
      <c r="H434" s="50" t="s">
        <v>1100</v>
      </c>
      <c r="I434" s="51">
        <v>10020000</v>
      </c>
      <c r="J434" s="47" t="s">
        <v>362</v>
      </c>
      <c r="K434" s="51">
        <v>6513000</v>
      </c>
      <c r="L434" s="52" t="s">
        <v>1101</v>
      </c>
      <c r="M434" s="47" t="s">
        <v>155</v>
      </c>
      <c r="N434" s="47" t="s">
        <v>46</v>
      </c>
      <c r="O434" s="47" t="s">
        <v>316</v>
      </c>
      <c r="P434" s="47" t="s">
        <v>48</v>
      </c>
      <c r="Q434" s="47" t="s">
        <v>1061</v>
      </c>
    </row>
    <row r="435" spans="2:17" ht="33.75" customHeight="1" x14ac:dyDescent="0.2">
      <c r="B435" s="46">
        <v>428</v>
      </c>
      <c r="C435" s="47" t="s">
        <v>41</v>
      </c>
      <c r="D435" s="48" t="s">
        <v>42</v>
      </c>
      <c r="E435" s="47" t="s">
        <v>1084</v>
      </c>
      <c r="F435" s="49" t="s">
        <v>1085</v>
      </c>
      <c r="G435" s="53" t="s">
        <v>1102</v>
      </c>
      <c r="H435" s="50" t="s">
        <v>1103</v>
      </c>
      <c r="I435" s="51">
        <v>495000</v>
      </c>
      <c r="J435" s="47" t="s">
        <v>362</v>
      </c>
      <c r="K435" s="51">
        <v>387000</v>
      </c>
      <c r="L435" s="52" t="s">
        <v>1104</v>
      </c>
      <c r="M435" s="47" t="s">
        <v>155</v>
      </c>
      <c r="N435" s="47" t="s">
        <v>46</v>
      </c>
      <c r="O435" s="47" t="s">
        <v>911</v>
      </c>
      <c r="P435" s="47" t="s">
        <v>48</v>
      </c>
      <c r="Q435" s="47" t="s">
        <v>1061</v>
      </c>
    </row>
    <row r="436" spans="2:17" ht="30" x14ac:dyDescent="0.2">
      <c r="B436" s="46">
        <v>429</v>
      </c>
      <c r="C436" s="47" t="s">
        <v>41</v>
      </c>
      <c r="D436" s="48" t="s">
        <v>42</v>
      </c>
      <c r="E436" s="47" t="s">
        <v>1105</v>
      </c>
      <c r="F436" s="49" t="s">
        <v>1106</v>
      </c>
      <c r="G436" s="53" t="s">
        <v>1107</v>
      </c>
      <c r="H436" s="50" t="s">
        <v>1108</v>
      </c>
      <c r="I436" s="51">
        <v>8110000</v>
      </c>
      <c r="J436" s="47" t="s">
        <v>362</v>
      </c>
      <c r="K436" s="51">
        <v>5400000</v>
      </c>
      <c r="L436" s="52" t="s">
        <v>1109</v>
      </c>
      <c r="M436" s="47" t="s">
        <v>155</v>
      </c>
      <c r="N436" s="47" t="s">
        <v>46</v>
      </c>
      <c r="O436" s="47" t="s">
        <v>1110</v>
      </c>
      <c r="P436" s="47" t="s">
        <v>48</v>
      </c>
      <c r="Q436" s="47" t="s">
        <v>1061</v>
      </c>
    </row>
    <row r="437" spans="2:17" ht="33.75" customHeight="1" x14ac:dyDescent="0.2">
      <c r="B437" s="46">
        <v>430</v>
      </c>
      <c r="C437" s="47" t="s">
        <v>41</v>
      </c>
      <c r="D437" s="48" t="s">
        <v>42</v>
      </c>
      <c r="E437" s="47" t="s">
        <v>1097</v>
      </c>
      <c r="F437" s="49" t="s">
        <v>1098</v>
      </c>
      <c r="G437" s="53" t="s">
        <v>1111</v>
      </c>
      <c r="H437" s="50" t="s">
        <v>1112</v>
      </c>
      <c r="I437" s="51">
        <v>1300000</v>
      </c>
      <c r="J437" s="47" t="s">
        <v>362</v>
      </c>
      <c r="K437" s="51">
        <v>750000</v>
      </c>
      <c r="L437" s="52" t="s">
        <v>1113</v>
      </c>
      <c r="M437" s="47" t="s">
        <v>155</v>
      </c>
      <c r="N437" s="47" t="s">
        <v>46</v>
      </c>
      <c r="O437" s="47" t="s">
        <v>733</v>
      </c>
      <c r="P437" s="47" t="s">
        <v>48</v>
      </c>
      <c r="Q437" s="47" t="s">
        <v>1061</v>
      </c>
    </row>
    <row r="438" spans="2:17" ht="33.75" customHeight="1" x14ac:dyDescent="0.2">
      <c r="B438" s="46">
        <v>431</v>
      </c>
      <c r="C438" s="47" t="s">
        <v>41</v>
      </c>
      <c r="D438" s="48" t="s">
        <v>42</v>
      </c>
      <c r="E438" s="47" t="s">
        <v>1084</v>
      </c>
      <c r="F438" s="49" t="s">
        <v>1085</v>
      </c>
      <c r="G438" s="53" t="s">
        <v>1114</v>
      </c>
      <c r="H438" s="50" t="s">
        <v>1115</v>
      </c>
      <c r="I438" s="51">
        <v>3000000</v>
      </c>
      <c r="J438" s="47" t="s">
        <v>362</v>
      </c>
      <c r="K438" s="51">
        <v>1200000</v>
      </c>
      <c r="L438" s="52" t="s">
        <v>1116</v>
      </c>
      <c r="M438" s="47" t="s">
        <v>155</v>
      </c>
      <c r="N438" s="47" t="s">
        <v>46</v>
      </c>
      <c r="O438" s="47" t="s">
        <v>1117</v>
      </c>
      <c r="P438" s="47" t="s">
        <v>48</v>
      </c>
      <c r="Q438" s="47" t="s">
        <v>1061</v>
      </c>
    </row>
    <row r="439" spans="2:17" ht="33.75" customHeight="1" x14ac:dyDescent="0.2">
      <c r="B439" s="46">
        <v>432</v>
      </c>
      <c r="C439" s="47" t="s">
        <v>41</v>
      </c>
      <c r="D439" s="48" t="s">
        <v>42</v>
      </c>
      <c r="E439" s="47" t="s">
        <v>1097</v>
      </c>
      <c r="F439" s="49" t="s">
        <v>1098</v>
      </c>
      <c r="G439" s="53" t="s">
        <v>1118</v>
      </c>
      <c r="H439" s="50" t="s">
        <v>1119</v>
      </c>
      <c r="I439" s="51">
        <v>1750000</v>
      </c>
      <c r="J439" s="47" t="s">
        <v>362</v>
      </c>
      <c r="K439" s="51">
        <v>900000</v>
      </c>
      <c r="L439" s="52" t="s">
        <v>1120</v>
      </c>
      <c r="M439" s="47" t="s">
        <v>155</v>
      </c>
      <c r="N439" s="47" t="s">
        <v>46</v>
      </c>
      <c r="O439" s="47" t="s">
        <v>232</v>
      </c>
      <c r="P439" s="47" t="s">
        <v>48</v>
      </c>
      <c r="Q439" s="47" t="s">
        <v>1061</v>
      </c>
    </row>
    <row r="440" spans="2:17" ht="30" x14ac:dyDescent="0.2">
      <c r="B440" s="46">
        <v>433</v>
      </c>
      <c r="C440" s="47" t="s">
        <v>41</v>
      </c>
      <c r="D440" s="48" t="s">
        <v>42</v>
      </c>
      <c r="E440" s="47" t="s">
        <v>1121</v>
      </c>
      <c r="F440" s="49" t="s">
        <v>1122</v>
      </c>
      <c r="G440" s="53" t="s">
        <v>1123</v>
      </c>
      <c r="H440" s="50" t="s">
        <v>1124</v>
      </c>
      <c r="I440" s="51">
        <v>5500000</v>
      </c>
      <c r="J440" s="47" t="s">
        <v>362</v>
      </c>
      <c r="K440" s="51">
        <v>5450000</v>
      </c>
      <c r="L440" s="52" t="s">
        <v>1125</v>
      </c>
      <c r="M440" s="47" t="s">
        <v>155</v>
      </c>
      <c r="N440" s="47" t="s">
        <v>46</v>
      </c>
      <c r="O440" s="47" t="s">
        <v>1126</v>
      </c>
      <c r="P440" s="47" t="s">
        <v>48</v>
      </c>
      <c r="Q440" s="47" t="s">
        <v>1061</v>
      </c>
    </row>
    <row r="441" spans="2:17" ht="45" x14ac:dyDescent="0.2">
      <c r="B441" s="46">
        <v>434</v>
      </c>
      <c r="C441" s="47" t="s">
        <v>41</v>
      </c>
      <c r="D441" s="48" t="s">
        <v>42</v>
      </c>
      <c r="E441" s="47" t="s">
        <v>1127</v>
      </c>
      <c r="F441" s="49">
        <v>305057368</v>
      </c>
      <c r="G441" s="53" t="s">
        <v>1128</v>
      </c>
      <c r="H441" s="50">
        <v>45008</v>
      </c>
      <c r="I441" s="51">
        <v>480000000</v>
      </c>
      <c r="J441" s="47" t="s">
        <v>362</v>
      </c>
      <c r="K441" s="51">
        <v>440000000</v>
      </c>
      <c r="L441" s="52">
        <v>23120012236108</v>
      </c>
      <c r="M441" s="47" t="s">
        <v>64</v>
      </c>
      <c r="N441" s="47" t="s">
        <v>65</v>
      </c>
      <c r="O441" s="47" t="s">
        <v>1129</v>
      </c>
      <c r="P441" s="47" t="s">
        <v>48</v>
      </c>
      <c r="Q441" s="47" t="s">
        <v>1061</v>
      </c>
    </row>
    <row r="442" spans="2:17" ht="33.75" customHeight="1" x14ac:dyDescent="0.2">
      <c r="B442" s="46">
        <v>435</v>
      </c>
      <c r="C442" s="47" t="s">
        <v>41</v>
      </c>
      <c r="D442" s="48" t="s">
        <v>42</v>
      </c>
      <c r="E442" s="47" t="s">
        <v>1130</v>
      </c>
      <c r="F442" s="49">
        <v>628819251</v>
      </c>
      <c r="G442" s="53">
        <v>1003535</v>
      </c>
      <c r="H442" s="50">
        <v>44944</v>
      </c>
      <c r="I442" s="51">
        <v>923020</v>
      </c>
      <c r="J442" s="47" t="s">
        <v>362</v>
      </c>
      <c r="K442" s="51">
        <v>923020</v>
      </c>
      <c r="L442" s="52">
        <v>231210081220500</v>
      </c>
      <c r="M442" s="47" t="s">
        <v>155</v>
      </c>
      <c r="N442" s="47" t="s">
        <v>46</v>
      </c>
      <c r="O442" s="47" t="s">
        <v>1131</v>
      </c>
      <c r="P442" s="47" t="s">
        <v>48</v>
      </c>
      <c r="Q442" s="47" t="s">
        <v>1132</v>
      </c>
    </row>
    <row r="443" spans="2:17" ht="33.75" customHeight="1" x14ac:dyDescent="0.2">
      <c r="B443" s="46">
        <v>436</v>
      </c>
      <c r="C443" s="47" t="s">
        <v>41</v>
      </c>
      <c r="D443" s="48" t="s">
        <v>42</v>
      </c>
      <c r="E443" s="47" t="s">
        <v>1133</v>
      </c>
      <c r="F443" s="49">
        <v>307066649</v>
      </c>
      <c r="G443" s="53">
        <v>1011479</v>
      </c>
      <c r="H443" s="50">
        <v>44948</v>
      </c>
      <c r="I443" s="51">
        <v>1120000</v>
      </c>
      <c r="J443" s="47" t="s">
        <v>362</v>
      </c>
      <c r="K443" s="51">
        <v>1120000</v>
      </c>
      <c r="L443" s="52">
        <v>231210081230127</v>
      </c>
      <c r="M443" s="47" t="s">
        <v>155</v>
      </c>
      <c r="N443" s="47" t="s">
        <v>46</v>
      </c>
      <c r="O443" s="47" t="s">
        <v>338</v>
      </c>
      <c r="P443" s="47" t="s">
        <v>48</v>
      </c>
      <c r="Q443" s="47" t="s">
        <v>1132</v>
      </c>
    </row>
    <row r="444" spans="2:17" ht="30" x14ac:dyDescent="0.2">
      <c r="B444" s="46">
        <v>437</v>
      </c>
      <c r="C444" s="47" t="s">
        <v>41</v>
      </c>
      <c r="D444" s="48" t="s">
        <v>42</v>
      </c>
      <c r="E444" s="47" t="s">
        <v>1133</v>
      </c>
      <c r="F444" s="49">
        <v>307066649</v>
      </c>
      <c r="G444" s="53">
        <v>1011472</v>
      </c>
      <c r="H444" s="50">
        <v>44948</v>
      </c>
      <c r="I444" s="51">
        <v>520000</v>
      </c>
      <c r="J444" s="47" t="s">
        <v>362</v>
      </c>
      <c r="K444" s="51">
        <v>520000</v>
      </c>
      <c r="L444" s="52">
        <v>231210081230119</v>
      </c>
      <c r="M444" s="47" t="s">
        <v>155</v>
      </c>
      <c r="N444" s="47" t="s">
        <v>46</v>
      </c>
      <c r="O444" s="47" t="s">
        <v>338</v>
      </c>
      <c r="P444" s="47" t="s">
        <v>48</v>
      </c>
      <c r="Q444" s="47" t="s">
        <v>1132</v>
      </c>
    </row>
    <row r="445" spans="2:17" ht="30" x14ac:dyDescent="0.2">
      <c r="B445" s="46">
        <v>438</v>
      </c>
      <c r="C445" s="47" t="s">
        <v>41</v>
      </c>
      <c r="D445" s="48" t="s">
        <v>42</v>
      </c>
      <c r="E445" s="47" t="s">
        <v>1133</v>
      </c>
      <c r="F445" s="49">
        <v>307066649</v>
      </c>
      <c r="G445" s="53">
        <v>1011451</v>
      </c>
      <c r="H445" s="50">
        <v>44948</v>
      </c>
      <c r="I445" s="51">
        <v>420000</v>
      </c>
      <c r="J445" s="47" t="s">
        <v>362</v>
      </c>
      <c r="K445" s="51">
        <v>420000</v>
      </c>
      <c r="L445" s="52">
        <v>231210081230095</v>
      </c>
      <c r="M445" s="47" t="s">
        <v>155</v>
      </c>
      <c r="N445" s="47" t="s">
        <v>46</v>
      </c>
      <c r="O445" s="47" t="s">
        <v>338</v>
      </c>
      <c r="P445" s="47" t="s">
        <v>48</v>
      </c>
      <c r="Q445" s="47" t="s">
        <v>1132</v>
      </c>
    </row>
    <row r="446" spans="2:17" ht="33.75" customHeight="1" x14ac:dyDescent="0.2">
      <c r="B446" s="46">
        <v>439</v>
      </c>
      <c r="C446" s="47" t="s">
        <v>41</v>
      </c>
      <c r="D446" s="48" t="s">
        <v>42</v>
      </c>
      <c r="E446" s="47" t="s">
        <v>1133</v>
      </c>
      <c r="F446" s="49">
        <v>307066649</v>
      </c>
      <c r="G446" s="53">
        <v>1011443</v>
      </c>
      <c r="H446" s="50">
        <v>44948</v>
      </c>
      <c r="I446" s="51">
        <v>450000</v>
      </c>
      <c r="J446" s="47" t="s">
        <v>362</v>
      </c>
      <c r="K446" s="51">
        <v>450000</v>
      </c>
      <c r="L446" s="52">
        <v>231210081230084</v>
      </c>
      <c r="M446" s="47" t="s">
        <v>155</v>
      </c>
      <c r="N446" s="47" t="s">
        <v>46</v>
      </c>
      <c r="O446" s="47" t="s">
        <v>338</v>
      </c>
      <c r="P446" s="47" t="s">
        <v>48</v>
      </c>
      <c r="Q446" s="47" t="s">
        <v>1132</v>
      </c>
    </row>
    <row r="447" spans="2:17" ht="33.75" customHeight="1" x14ac:dyDescent="0.2">
      <c r="B447" s="46">
        <v>440</v>
      </c>
      <c r="C447" s="47" t="s">
        <v>41</v>
      </c>
      <c r="D447" s="48" t="s">
        <v>42</v>
      </c>
      <c r="E447" s="47" t="s">
        <v>1133</v>
      </c>
      <c r="F447" s="49">
        <v>307066649</v>
      </c>
      <c r="G447" s="53">
        <v>1011433</v>
      </c>
      <c r="H447" s="50">
        <v>44948</v>
      </c>
      <c r="I447" s="51">
        <v>2660000</v>
      </c>
      <c r="J447" s="47" t="s">
        <v>362</v>
      </c>
      <c r="K447" s="51">
        <v>2660000</v>
      </c>
      <c r="L447" s="52">
        <v>231210081230072</v>
      </c>
      <c r="M447" s="47" t="s">
        <v>155</v>
      </c>
      <c r="N447" s="47" t="s">
        <v>46</v>
      </c>
      <c r="O447" s="47" t="s">
        <v>338</v>
      </c>
      <c r="P447" s="47" t="s">
        <v>48</v>
      </c>
      <c r="Q447" s="47" t="s">
        <v>1132</v>
      </c>
    </row>
    <row r="448" spans="2:17" ht="33.75" customHeight="1" x14ac:dyDescent="0.2">
      <c r="B448" s="46">
        <v>441</v>
      </c>
      <c r="C448" s="47" t="s">
        <v>41</v>
      </c>
      <c r="D448" s="48" t="s">
        <v>42</v>
      </c>
      <c r="E448" s="47" t="s">
        <v>1133</v>
      </c>
      <c r="F448" s="49">
        <v>307066649</v>
      </c>
      <c r="G448" s="53">
        <v>1011423</v>
      </c>
      <c r="H448" s="50">
        <v>44948</v>
      </c>
      <c r="I448" s="51">
        <v>1600000</v>
      </c>
      <c r="J448" s="47" t="s">
        <v>362</v>
      </c>
      <c r="K448" s="51">
        <v>1600000</v>
      </c>
      <c r="L448" s="52">
        <v>231210081230059</v>
      </c>
      <c r="M448" s="47" t="s">
        <v>155</v>
      </c>
      <c r="N448" s="47" t="s">
        <v>46</v>
      </c>
      <c r="O448" s="47" t="s">
        <v>338</v>
      </c>
      <c r="P448" s="47" t="s">
        <v>48</v>
      </c>
      <c r="Q448" s="47" t="s">
        <v>1132</v>
      </c>
    </row>
    <row r="449" spans="2:17" ht="33.75" customHeight="1" x14ac:dyDescent="0.2">
      <c r="B449" s="46">
        <v>442</v>
      </c>
      <c r="C449" s="47" t="s">
        <v>41</v>
      </c>
      <c r="D449" s="48" t="s">
        <v>42</v>
      </c>
      <c r="E449" s="47" t="s">
        <v>182</v>
      </c>
      <c r="F449" s="49">
        <v>303055063</v>
      </c>
      <c r="G449" s="53">
        <v>1011373</v>
      </c>
      <c r="H449" s="50">
        <v>44948</v>
      </c>
      <c r="I449" s="51">
        <v>2620800</v>
      </c>
      <c r="J449" s="47" t="s">
        <v>362</v>
      </c>
      <c r="K449" s="51">
        <v>2620800</v>
      </c>
      <c r="L449" s="52">
        <v>231210081230003</v>
      </c>
      <c r="M449" s="47" t="s">
        <v>155</v>
      </c>
      <c r="N449" s="47" t="s">
        <v>46</v>
      </c>
      <c r="O449" s="47" t="s">
        <v>1134</v>
      </c>
      <c r="P449" s="47" t="s">
        <v>48</v>
      </c>
      <c r="Q449" s="47" t="s">
        <v>1132</v>
      </c>
    </row>
    <row r="450" spans="2:17" ht="33.75" customHeight="1" x14ac:dyDescent="0.2">
      <c r="B450" s="46">
        <v>443</v>
      </c>
      <c r="C450" s="47" t="s">
        <v>41</v>
      </c>
      <c r="D450" s="48" t="s">
        <v>42</v>
      </c>
      <c r="E450" s="47" t="s">
        <v>1135</v>
      </c>
      <c r="F450" s="49">
        <v>308743461</v>
      </c>
      <c r="G450" s="53">
        <v>1011168</v>
      </c>
      <c r="H450" s="50">
        <v>44948</v>
      </c>
      <c r="I450" s="51">
        <v>153000</v>
      </c>
      <c r="J450" s="47" t="s">
        <v>362</v>
      </c>
      <c r="K450" s="51">
        <v>153000</v>
      </c>
      <c r="L450" s="52">
        <v>231210081229747</v>
      </c>
      <c r="M450" s="47" t="s">
        <v>155</v>
      </c>
      <c r="N450" s="47" t="s">
        <v>46</v>
      </c>
      <c r="O450" s="47" t="s">
        <v>189</v>
      </c>
      <c r="P450" s="47" t="s">
        <v>48</v>
      </c>
      <c r="Q450" s="47" t="s">
        <v>1132</v>
      </c>
    </row>
    <row r="451" spans="2:17" ht="33.75" customHeight="1" x14ac:dyDescent="0.2">
      <c r="B451" s="46">
        <v>444</v>
      </c>
      <c r="C451" s="47" t="s">
        <v>41</v>
      </c>
      <c r="D451" s="48" t="s">
        <v>42</v>
      </c>
      <c r="E451" s="47" t="s">
        <v>1136</v>
      </c>
      <c r="F451" s="49">
        <v>308510364</v>
      </c>
      <c r="G451" s="53">
        <v>1010439</v>
      </c>
      <c r="H451" s="50">
        <v>44948</v>
      </c>
      <c r="I451" s="51">
        <v>78800000</v>
      </c>
      <c r="J451" s="47" t="s">
        <v>362</v>
      </c>
      <c r="K451" s="51">
        <v>78800000</v>
      </c>
      <c r="L451" s="52">
        <v>231210081228773</v>
      </c>
      <c r="M451" s="47" t="s">
        <v>155</v>
      </c>
      <c r="N451" s="47" t="s">
        <v>46</v>
      </c>
      <c r="O451" s="47" t="s">
        <v>1137</v>
      </c>
      <c r="P451" s="47" t="s">
        <v>48</v>
      </c>
      <c r="Q451" s="47" t="s">
        <v>1132</v>
      </c>
    </row>
    <row r="452" spans="2:17" ht="30" x14ac:dyDescent="0.2">
      <c r="B452" s="46">
        <v>445</v>
      </c>
      <c r="C452" s="47" t="s">
        <v>41</v>
      </c>
      <c r="D452" s="48" t="s">
        <v>42</v>
      </c>
      <c r="E452" s="47" t="s">
        <v>1138</v>
      </c>
      <c r="F452" s="49">
        <v>303473446</v>
      </c>
      <c r="G452" s="53">
        <v>1010423</v>
      </c>
      <c r="H452" s="50">
        <v>44948</v>
      </c>
      <c r="I452" s="51">
        <v>350000</v>
      </c>
      <c r="J452" s="47" t="s">
        <v>362</v>
      </c>
      <c r="K452" s="51">
        <v>350000</v>
      </c>
      <c r="L452" s="52">
        <v>231210081228748</v>
      </c>
      <c r="M452" s="47" t="s">
        <v>155</v>
      </c>
      <c r="N452" s="47" t="s">
        <v>46</v>
      </c>
      <c r="O452" s="47" t="s">
        <v>1139</v>
      </c>
      <c r="P452" s="47" t="s">
        <v>48</v>
      </c>
      <c r="Q452" s="47" t="s">
        <v>1132</v>
      </c>
    </row>
    <row r="453" spans="2:17" ht="33.75" customHeight="1" x14ac:dyDescent="0.2">
      <c r="B453" s="46">
        <v>446</v>
      </c>
      <c r="C453" s="47" t="s">
        <v>41</v>
      </c>
      <c r="D453" s="48" t="s">
        <v>42</v>
      </c>
      <c r="E453" s="47" t="s">
        <v>182</v>
      </c>
      <c r="F453" s="49">
        <v>303055063</v>
      </c>
      <c r="G453" s="53">
        <v>1010411</v>
      </c>
      <c r="H453" s="50">
        <v>44948</v>
      </c>
      <c r="I453" s="51">
        <v>700000</v>
      </c>
      <c r="J453" s="47" t="s">
        <v>362</v>
      </c>
      <c r="K453" s="51">
        <v>700000</v>
      </c>
      <c r="L453" s="52">
        <v>231210081228732</v>
      </c>
      <c r="M453" s="47" t="s">
        <v>155</v>
      </c>
      <c r="N453" s="47" t="s">
        <v>46</v>
      </c>
      <c r="O453" s="47" t="s">
        <v>214</v>
      </c>
      <c r="P453" s="47" t="s">
        <v>48</v>
      </c>
      <c r="Q453" s="47" t="s">
        <v>1132</v>
      </c>
    </row>
    <row r="454" spans="2:17" ht="30" x14ac:dyDescent="0.2">
      <c r="B454" s="46">
        <v>447</v>
      </c>
      <c r="C454" s="47" t="s">
        <v>41</v>
      </c>
      <c r="D454" s="48" t="s">
        <v>42</v>
      </c>
      <c r="E454" s="47" t="s">
        <v>519</v>
      </c>
      <c r="F454" s="49">
        <v>306982910</v>
      </c>
      <c r="G454" s="53">
        <v>1010399</v>
      </c>
      <c r="H454" s="50">
        <v>44948</v>
      </c>
      <c r="I454" s="51">
        <v>756660</v>
      </c>
      <c r="J454" s="47" t="s">
        <v>362</v>
      </c>
      <c r="K454" s="51">
        <v>756660</v>
      </c>
      <c r="L454" s="52">
        <v>231210081228726</v>
      </c>
      <c r="M454" s="47" t="s">
        <v>155</v>
      </c>
      <c r="N454" s="47" t="s">
        <v>46</v>
      </c>
      <c r="O454" s="47" t="s">
        <v>523</v>
      </c>
      <c r="P454" s="47" t="s">
        <v>48</v>
      </c>
      <c r="Q454" s="47" t="s">
        <v>1132</v>
      </c>
    </row>
    <row r="455" spans="2:17" ht="33.75" customHeight="1" x14ac:dyDescent="0.2">
      <c r="B455" s="46">
        <v>448</v>
      </c>
      <c r="C455" s="47" t="s">
        <v>41</v>
      </c>
      <c r="D455" s="48" t="s">
        <v>42</v>
      </c>
      <c r="E455" s="47" t="s">
        <v>205</v>
      </c>
      <c r="F455" s="49">
        <v>303178701</v>
      </c>
      <c r="G455" s="53">
        <v>1013309</v>
      </c>
      <c r="H455" s="50">
        <v>44949</v>
      </c>
      <c r="I455" s="51">
        <v>11550000</v>
      </c>
      <c r="J455" s="47" t="s">
        <v>362</v>
      </c>
      <c r="K455" s="51">
        <v>11550000</v>
      </c>
      <c r="L455" s="52">
        <v>231210081225254</v>
      </c>
      <c r="M455" s="47" t="s">
        <v>155</v>
      </c>
      <c r="N455" s="47" t="s">
        <v>46</v>
      </c>
      <c r="O455" s="47" t="s">
        <v>206</v>
      </c>
      <c r="P455" s="47" t="s">
        <v>48</v>
      </c>
      <c r="Q455" s="47" t="s">
        <v>1132</v>
      </c>
    </row>
    <row r="456" spans="2:17" ht="33.75" customHeight="1" x14ac:dyDescent="0.2">
      <c r="B456" s="46">
        <v>449</v>
      </c>
      <c r="C456" s="47" t="s">
        <v>41</v>
      </c>
      <c r="D456" s="48" t="s">
        <v>42</v>
      </c>
      <c r="E456" s="47" t="s">
        <v>205</v>
      </c>
      <c r="F456" s="49">
        <v>303178701</v>
      </c>
      <c r="G456" s="53">
        <v>1013239</v>
      </c>
      <c r="H456" s="50">
        <v>44949</v>
      </c>
      <c r="I456" s="51">
        <v>1050000</v>
      </c>
      <c r="J456" s="47" t="s">
        <v>362</v>
      </c>
      <c r="K456" s="51">
        <v>1050000</v>
      </c>
      <c r="L456" s="52">
        <v>231210081225044</v>
      </c>
      <c r="M456" s="47" t="s">
        <v>155</v>
      </c>
      <c r="N456" s="47" t="s">
        <v>46</v>
      </c>
      <c r="O456" s="47" t="s">
        <v>206</v>
      </c>
      <c r="P456" s="47" t="s">
        <v>48</v>
      </c>
      <c r="Q456" s="47" t="s">
        <v>1132</v>
      </c>
    </row>
    <row r="457" spans="2:17" ht="33.75" customHeight="1" x14ac:dyDescent="0.2">
      <c r="B457" s="46">
        <v>450</v>
      </c>
      <c r="C457" s="47" t="s">
        <v>41</v>
      </c>
      <c r="D457" s="48" t="s">
        <v>42</v>
      </c>
      <c r="E457" s="47" t="s">
        <v>1140</v>
      </c>
      <c r="F457" s="49">
        <v>305884788</v>
      </c>
      <c r="G457" s="53">
        <v>1019796</v>
      </c>
      <c r="H457" s="50">
        <v>44953</v>
      </c>
      <c r="I457" s="51">
        <v>1180000</v>
      </c>
      <c r="J457" s="47" t="s">
        <v>362</v>
      </c>
      <c r="K457" s="51">
        <v>1180000</v>
      </c>
      <c r="L457" s="52">
        <v>231210081239751</v>
      </c>
      <c r="M457" s="47" t="s">
        <v>155</v>
      </c>
      <c r="N457" s="47" t="s">
        <v>46</v>
      </c>
      <c r="O457" s="47" t="s">
        <v>699</v>
      </c>
      <c r="P457" s="47" t="s">
        <v>48</v>
      </c>
      <c r="Q457" s="47" t="s">
        <v>1132</v>
      </c>
    </row>
    <row r="458" spans="2:17" ht="33.75" customHeight="1" x14ac:dyDescent="0.2">
      <c r="B458" s="46">
        <v>451</v>
      </c>
      <c r="C458" s="47" t="s">
        <v>41</v>
      </c>
      <c r="D458" s="48" t="s">
        <v>42</v>
      </c>
      <c r="E458" s="47" t="s">
        <v>1133</v>
      </c>
      <c r="F458" s="49">
        <v>307066649</v>
      </c>
      <c r="G458" s="53">
        <v>1019177</v>
      </c>
      <c r="H458" s="50">
        <v>44953</v>
      </c>
      <c r="I458" s="51">
        <v>8160000</v>
      </c>
      <c r="J458" s="47" t="s">
        <v>362</v>
      </c>
      <c r="K458" s="51">
        <v>8160000</v>
      </c>
      <c r="L458" s="52">
        <v>231210081238971</v>
      </c>
      <c r="M458" s="47" t="s">
        <v>155</v>
      </c>
      <c r="N458" s="47" t="s">
        <v>46</v>
      </c>
      <c r="O458" s="47" t="s">
        <v>359</v>
      </c>
      <c r="P458" s="47" t="s">
        <v>48</v>
      </c>
      <c r="Q458" s="47" t="s">
        <v>1132</v>
      </c>
    </row>
    <row r="459" spans="2:17" ht="33.75" customHeight="1" x14ac:dyDescent="0.2">
      <c r="B459" s="46">
        <v>452</v>
      </c>
      <c r="C459" s="47" t="s">
        <v>41</v>
      </c>
      <c r="D459" s="48" t="s">
        <v>42</v>
      </c>
      <c r="E459" s="47" t="s">
        <v>1133</v>
      </c>
      <c r="F459" s="49">
        <v>307066649</v>
      </c>
      <c r="G459" s="53">
        <v>1021783</v>
      </c>
      <c r="H459" s="50">
        <v>44954</v>
      </c>
      <c r="I459" s="51">
        <v>2280000</v>
      </c>
      <c r="J459" s="47" t="s">
        <v>362</v>
      </c>
      <c r="K459" s="51">
        <v>2280000</v>
      </c>
      <c r="L459" s="52">
        <v>231210081242345</v>
      </c>
      <c r="M459" s="47" t="s">
        <v>155</v>
      </c>
      <c r="N459" s="47" t="s">
        <v>46</v>
      </c>
      <c r="O459" s="47" t="s">
        <v>338</v>
      </c>
      <c r="P459" s="47" t="s">
        <v>48</v>
      </c>
      <c r="Q459" s="47" t="s">
        <v>1132</v>
      </c>
    </row>
    <row r="460" spans="2:17" ht="33.75" customHeight="1" x14ac:dyDescent="0.2">
      <c r="B460" s="46">
        <v>453</v>
      </c>
      <c r="C460" s="47" t="s">
        <v>41</v>
      </c>
      <c r="D460" s="48" t="s">
        <v>42</v>
      </c>
      <c r="E460" s="47" t="s">
        <v>1141</v>
      </c>
      <c r="F460" s="49">
        <v>596192102</v>
      </c>
      <c r="G460" s="53">
        <v>1032053</v>
      </c>
      <c r="H460" s="50">
        <v>44960</v>
      </c>
      <c r="I460" s="51">
        <v>3399980</v>
      </c>
      <c r="J460" s="47" t="s">
        <v>362</v>
      </c>
      <c r="K460" s="51">
        <v>3399980</v>
      </c>
      <c r="L460" s="52">
        <v>231210081254196</v>
      </c>
      <c r="M460" s="47" t="s">
        <v>155</v>
      </c>
      <c r="N460" s="47" t="s">
        <v>46</v>
      </c>
      <c r="O460" s="47" t="s">
        <v>1142</v>
      </c>
      <c r="P460" s="47" t="s">
        <v>48</v>
      </c>
      <c r="Q460" s="47" t="s">
        <v>1132</v>
      </c>
    </row>
    <row r="461" spans="2:17" ht="30" x14ac:dyDescent="0.2">
      <c r="B461" s="46">
        <v>454</v>
      </c>
      <c r="C461" s="47" t="s">
        <v>41</v>
      </c>
      <c r="D461" s="48" t="s">
        <v>42</v>
      </c>
      <c r="E461" s="47" t="s">
        <v>358</v>
      </c>
      <c r="F461" s="49">
        <v>201143536</v>
      </c>
      <c r="G461" s="53">
        <v>1037513</v>
      </c>
      <c r="H461" s="50">
        <v>44962</v>
      </c>
      <c r="I461" s="51">
        <v>45000</v>
      </c>
      <c r="J461" s="47" t="s">
        <v>362</v>
      </c>
      <c r="K461" s="51">
        <v>45000</v>
      </c>
      <c r="L461" s="52">
        <v>231210081260805</v>
      </c>
      <c r="M461" s="47" t="s">
        <v>155</v>
      </c>
      <c r="N461" s="47" t="s">
        <v>46</v>
      </c>
      <c r="O461" s="47" t="s">
        <v>338</v>
      </c>
      <c r="P461" s="47" t="s">
        <v>48</v>
      </c>
      <c r="Q461" s="47" t="s">
        <v>1132</v>
      </c>
    </row>
    <row r="462" spans="2:17" ht="33.75" customHeight="1" x14ac:dyDescent="0.2">
      <c r="B462" s="46">
        <v>455</v>
      </c>
      <c r="C462" s="47" t="s">
        <v>41</v>
      </c>
      <c r="D462" s="48" t="s">
        <v>42</v>
      </c>
      <c r="E462" s="47" t="s">
        <v>358</v>
      </c>
      <c r="F462" s="49">
        <v>201143536</v>
      </c>
      <c r="G462" s="53">
        <v>1037489</v>
      </c>
      <c r="H462" s="50">
        <v>44962</v>
      </c>
      <c r="I462" s="51">
        <v>95000</v>
      </c>
      <c r="J462" s="47" t="s">
        <v>362</v>
      </c>
      <c r="K462" s="51">
        <v>95000</v>
      </c>
      <c r="L462" s="52">
        <v>231210081260769</v>
      </c>
      <c r="M462" s="47" t="s">
        <v>155</v>
      </c>
      <c r="N462" s="47" t="s">
        <v>46</v>
      </c>
      <c r="O462" s="47" t="s">
        <v>338</v>
      </c>
      <c r="P462" s="47" t="s">
        <v>48</v>
      </c>
      <c r="Q462" s="47" t="s">
        <v>1132</v>
      </c>
    </row>
    <row r="463" spans="2:17" ht="33.75" customHeight="1" x14ac:dyDescent="0.2">
      <c r="B463" s="46">
        <v>456</v>
      </c>
      <c r="C463" s="47" t="s">
        <v>41</v>
      </c>
      <c r="D463" s="48" t="s">
        <v>42</v>
      </c>
      <c r="E463" s="47" t="s">
        <v>358</v>
      </c>
      <c r="F463" s="49">
        <v>201143536</v>
      </c>
      <c r="G463" s="53">
        <v>1037477</v>
      </c>
      <c r="H463" s="50">
        <v>44962</v>
      </c>
      <c r="I463" s="51">
        <v>1000000</v>
      </c>
      <c r="J463" s="47" t="s">
        <v>362</v>
      </c>
      <c r="K463" s="51">
        <v>1000000</v>
      </c>
      <c r="L463" s="52">
        <v>231210081260747</v>
      </c>
      <c r="M463" s="47" t="s">
        <v>155</v>
      </c>
      <c r="N463" s="47" t="s">
        <v>46</v>
      </c>
      <c r="O463" s="47" t="s">
        <v>338</v>
      </c>
      <c r="P463" s="47" t="s">
        <v>48</v>
      </c>
      <c r="Q463" s="47" t="s">
        <v>1132</v>
      </c>
    </row>
    <row r="464" spans="2:17" ht="30" x14ac:dyDescent="0.2">
      <c r="B464" s="46">
        <v>457</v>
      </c>
      <c r="C464" s="47" t="s">
        <v>41</v>
      </c>
      <c r="D464" s="48" t="s">
        <v>42</v>
      </c>
      <c r="E464" s="47" t="s">
        <v>1143</v>
      </c>
      <c r="F464" s="49">
        <v>307557599</v>
      </c>
      <c r="G464" s="53">
        <v>1048513</v>
      </c>
      <c r="H464" s="50">
        <v>44967</v>
      </c>
      <c r="I464" s="51">
        <v>2415000</v>
      </c>
      <c r="J464" s="47" t="s">
        <v>362</v>
      </c>
      <c r="K464" s="51">
        <v>2415000</v>
      </c>
      <c r="L464" s="52">
        <v>231210081272874</v>
      </c>
      <c r="M464" s="47" t="s">
        <v>155</v>
      </c>
      <c r="N464" s="47" t="s">
        <v>46</v>
      </c>
      <c r="O464" s="47" t="s">
        <v>492</v>
      </c>
      <c r="P464" s="47" t="s">
        <v>48</v>
      </c>
      <c r="Q464" s="47" t="s">
        <v>1132</v>
      </c>
    </row>
    <row r="465" spans="2:17" ht="33.75" customHeight="1" x14ac:dyDescent="0.2">
      <c r="B465" s="46">
        <v>458</v>
      </c>
      <c r="C465" s="47" t="s">
        <v>41</v>
      </c>
      <c r="D465" s="48" t="s">
        <v>42</v>
      </c>
      <c r="E465" s="47" t="s">
        <v>1144</v>
      </c>
      <c r="F465" s="49">
        <v>301688417</v>
      </c>
      <c r="G465" s="53">
        <v>1046866</v>
      </c>
      <c r="H465" s="50">
        <v>44967</v>
      </c>
      <c r="I465" s="51">
        <v>1017240</v>
      </c>
      <c r="J465" s="47" t="s">
        <v>362</v>
      </c>
      <c r="K465" s="51">
        <v>1017240</v>
      </c>
      <c r="L465" s="52">
        <v>231210081270834</v>
      </c>
      <c r="M465" s="47" t="s">
        <v>155</v>
      </c>
      <c r="N465" s="47" t="s">
        <v>46</v>
      </c>
      <c r="O465" s="47" t="s">
        <v>316</v>
      </c>
      <c r="P465" s="47" t="s">
        <v>48</v>
      </c>
      <c r="Q465" s="47" t="s">
        <v>1132</v>
      </c>
    </row>
    <row r="466" spans="2:17" ht="33.75" customHeight="1" x14ac:dyDescent="0.2">
      <c r="B466" s="46">
        <v>459</v>
      </c>
      <c r="C466" s="47" t="s">
        <v>41</v>
      </c>
      <c r="D466" s="48" t="s">
        <v>42</v>
      </c>
      <c r="E466" s="47" t="s">
        <v>1145</v>
      </c>
      <c r="F466" s="49">
        <v>206773524</v>
      </c>
      <c r="G466" s="53">
        <v>1046726</v>
      </c>
      <c r="H466" s="50">
        <v>44967</v>
      </c>
      <c r="I466" s="51">
        <v>522000</v>
      </c>
      <c r="J466" s="47" t="s">
        <v>362</v>
      </c>
      <c r="K466" s="51">
        <v>522000</v>
      </c>
      <c r="L466" s="52">
        <v>231210081270672</v>
      </c>
      <c r="M466" s="47" t="s">
        <v>155</v>
      </c>
      <c r="N466" s="47" t="s">
        <v>46</v>
      </c>
      <c r="O466" s="47" t="s">
        <v>1146</v>
      </c>
      <c r="P466" s="47" t="s">
        <v>48</v>
      </c>
      <c r="Q466" s="47" t="s">
        <v>1132</v>
      </c>
    </row>
    <row r="467" spans="2:17" ht="30" x14ac:dyDescent="0.2">
      <c r="B467" s="46">
        <v>460</v>
      </c>
      <c r="C467" s="47" t="s">
        <v>41</v>
      </c>
      <c r="D467" s="48" t="s">
        <v>42</v>
      </c>
      <c r="E467" s="47" t="s">
        <v>1147</v>
      </c>
      <c r="F467" s="49">
        <v>205040829</v>
      </c>
      <c r="G467" s="53">
        <v>1046585</v>
      </c>
      <c r="H467" s="50">
        <v>44967</v>
      </c>
      <c r="I467" s="51">
        <v>2440800</v>
      </c>
      <c r="J467" s="47" t="s">
        <v>362</v>
      </c>
      <c r="K467" s="51">
        <v>2440800</v>
      </c>
      <c r="L467" s="52">
        <v>231210081270523</v>
      </c>
      <c r="M467" s="47" t="s">
        <v>155</v>
      </c>
      <c r="N467" s="47" t="s">
        <v>46</v>
      </c>
      <c r="O467" s="47" t="s">
        <v>267</v>
      </c>
      <c r="P467" s="47" t="s">
        <v>48</v>
      </c>
      <c r="Q467" s="47" t="s">
        <v>1132</v>
      </c>
    </row>
    <row r="468" spans="2:17" ht="30" x14ac:dyDescent="0.2">
      <c r="B468" s="46">
        <v>461</v>
      </c>
      <c r="C468" s="47" t="s">
        <v>41</v>
      </c>
      <c r="D468" s="48" t="s">
        <v>42</v>
      </c>
      <c r="E468" s="47" t="s">
        <v>1148</v>
      </c>
      <c r="F468" s="49">
        <v>302606097</v>
      </c>
      <c r="G468" s="53">
        <v>1052989</v>
      </c>
      <c r="H468" s="50">
        <v>44969</v>
      </c>
      <c r="I468" s="51">
        <v>1680000</v>
      </c>
      <c r="J468" s="47" t="s">
        <v>362</v>
      </c>
      <c r="K468" s="51">
        <v>1680000</v>
      </c>
      <c r="L468" s="52">
        <v>231210081278051</v>
      </c>
      <c r="M468" s="47" t="s">
        <v>155</v>
      </c>
      <c r="N468" s="47" t="s">
        <v>46</v>
      </c>
      <c r="O468" s="47" t="s">
        <v>1149</v>
      </c>
      <c r="P468" s="47" t="s">
        <v>48</v>
      </c>
      <c r="Q468" s="47" t="s">
        <v>1132</v>
      </c>
    </row>
    <row r="469" spans="2:17" ht="33.75" customHeight="1" x14ac:dyDescent="0.2">
      <c r="B469" s="46">
        <v>462</v>
      </c>
      <c r="C469" s="47" t="s">
        <v>41</v>
      </c>
      <c r="D469" s="48" t="s">
        <v>42</v>
      </c>
      <c r="E469" s="47" t="s">
        <v>1150</v>
      </c>
      <c r="F469" s="49">
        <v>305614995</v>
      </c>
      <c r="G469" s="53">
        <v>1056124</v>
      </c>
      <c r="H469" s="50">
        <v>44970</v>
      </c>
      <c r="I469" s="51">
        <v>900480</v>
      </c>
      <c r="J469" s="47" t="s">
        <v>362</v>
      </c>
      <c r="K469" s="51">
        <v>900480</v>
      </c>
      <c r="L469" s="52">
        <v>231210081270631</v>
      </c>
      <c r="M469" s="47" t="s">
        <v>155</v>
      </c>
      <c r="N469" s="47" t="s">
        <v>46</v>
      </c>
      <c r="O469" s="47" t="s">
        <v>1151</v>
      </c>
      <c r="P469" s="47" t="s">
        <v>48</v>
      </c>
      <c r="Q469" s="47" t="s">
        <v>1132</v>
      </c>
    </row>
    <row r="470" spans="2:17" ht="33.75" customHeight="1" x14ac:dyDescent="0.2">
      <c r="B470" s="46">
        <v>463</v>
      </c>
      <c r="C470" s="47" t="s">
        <v>41</v>
      </c>
      <c r="D470" s="48" t="s">
        <v>42</v>
      </c>
      <c r="E470" s="47" t="s">
        <v>258</v>
      </c>
      <c r="F470" s="49">
        <v>309186893</v>
      </c>
      <c r="G470" s="53">
        <v>1059506</v>
      </c>
      <c r="H470" s="50">
        <v>44972</v>
      </c>
      <c r="I470" s="51">
        <v>1003200</v>
      </c>
      <c r="J470" s="47" t="s">
        <v>362</v>
      </c>
      <c r="K470" s="51">
        <v>1003200</v>
      </c>
      <c r="L470" s="52">
        <v>231210081284662</v>
      </c>
      <c r="M470" s="47" t="s">
        <v>155</v>
      </c>
      <c r="N470" s="47" t="s">
        <v>46</v>
      </c>
      <c r="O470" s="47" t="s">
        <v>1152</v>
      </c>
      <c r="P470" s="47" t="s">
        <v>48</v>
      </c>
      <c r="Q470" s="47" t="s">
        <v>1132</v>
      </c>
    </row>
    <row r="471" spans="2:17" ht="33.75" customHeight="1" x14ac:dyDescent="0.2">
      <c r="B471" s="46">
        <v>464</v>
      </c>
      <c r="C471" s="47" t="s">
        <v>41</v>
      </c>
      <c r="D471" s="48" t="s">
        <v>42</v>
      </c>
      <c r="E471" s="47" t="s">
        <v>1153</v>
      </c>
      <c r="F471" s="49">
        <v>310124164</v>
      </c>
      <c r="G471" s="53">
        <v>1059391</v>
      </c>
      <c r="H471" s="50">
        <v>44972</v>
      </c>
      <c r="I471" s="51">
        <v>1245000</v>
      </c>
      <c r="J471" s="47" t="s">
        <v>362</v>
      </c>
      <c r="K471" s="51">
        <v>1245000</v>
      </c>
      <c r="L471" s="52">
        <v>231210081284642</v>
      </c>
      <c r="M471" s="47" t="s">
        <v>155</v>
      </c>
      <c r="N471" s="47" t="s">
        <v>46</v>
      </c>
      <c r="O471" s="47" t="s">
        <v>1152</v>
      </c>
      <c r="P471" s="47" t="s">
        <v>48</v>
      </c>
      <c r="Q471" s="47" t="s">
        <v>1132</v>
      </c>
    </row>
    <row r="472" spans="2:17" ht="33.75" customHeight="1" x14ac:dyDescent="0.2">
      <c r="B472" s="46">
        <v>465</v>
      </c>
      <c r="C472" s="47" t="s">
        <v>41</v>
      </c>
      <c r="D472" s="48" t="s">
        <v>42</v>
      </c>
      <c r="E472" s="47" t="s">
        <v>1154</v>
      </c>
      <c r="F472" s="49">
        <v>309591834</v>
      </c>
      <c r="G472" s="53">
        <v>1059295</v>
      </c>
      <c r="H472" s="50">
        <v>44972</v>
      </c>
      <c r="I472" s="51">
        <v>1500000</v>
      </c>
      <c r="J472" s="47" t="s">
        <v>362</v>
      </c>
      <c r="K472" s="51">
        <v>1500000</v>
      </c>
      <c r="L472" s="52">
        <v>231210081284509</v>
      </c>
      <c r="M472" s="47" t="s">
        <v>155</v>
      </c>
      <c r="N472" s="47" t="s">
        <v>46</v>
      </c>
      <c r="O472" s="47" t="s">
        <v>312</v>
      </c>
      <c r="P472" s="47" t="s">
        <v>48</v>
      </c>
      <c r="Q472" s="47" t="s">
        <v>1132</v>
      </c>
    </row>
    <row r="473" spans="2:17" ht="33.75" customHeight="1" x14ac:dyDescent="0.2">
      <c r="B473" s="46">
        <v>466</v>
      </c>
      <c r="C473" s="47" t="s">
        <v>41</v>
      </c>
      <c r="D473" s="48" t="s">
        <v>42</v>
      </c>
      <c r="E473" s="47" t="s">
        <v>1155</v>
      </c>
      <c r="F473" s="49">
        <v>309298857</v>
      </c>
      <c r="G473" s="53">
        <v>1062158</v>
      </c>
      <c r="H473" s="50">
        <v>44973</v>
      </c>
      <c r="I473" s="51">
        <v>449700</v>
      </c>
      <c r="J473" s="47" t="s">
        <v>362</v>
      </c>
      <c r="K473" s="51">
        <v>449700</v>
      </c>
      <c r="L473" s="52">
        <v>231210081287821</v>
      </c>
      <c r="M473" s="47" t="s">
        <v>155</v>
      </c>
      <c r="N473" s="47" t="s">
        <v>46</v>
      </c>
      <c r="O473" s="47" t="s">
        <v>316</v>
      </c>
      <c r="P473" s="47" t="s">
        <v>48</v>
      </c>
      <c r="Q473" s="47" t="s">
        <v>1132</v>
      </c>
    </row>
    <row r="474" spans="2:17" ht="33.75" customHeight="1" x14ac:dyDescent="0.2">
      <c r="B474" s="46">
        <v>467</v>
      </c>
      <c r="C474" s="47" t="s">
        <v>41</v>
      </c>
      <c r="D474" s="48" t="s">
        <v>42</v>
      </c>
      <c r="E474" s="47" t="s">
        <v>1156</v>
      </c>
      <c r="F474" s="49">
        <v>306565717</v>
      </c>
      <c r="G474" s="53">
        <v>1062157</v>
      </c>
      <c r="H474" s="50">
        <v>44973</v>
      </c>
      <c r="I474" s="51">
        <v>1188000</v>
      </c>
      <c r="J474" s="47" t="s">
        <v>362</v>
      </c>
      <c r="K474" s="51">
        <v>1188000</v>
      </c>
      <c r="L474" s="52">
        <v>231210081287806</v>
      </c>
      <c r="M474" s="47" t="s">
        <v>155</v>
      </c>
      <c r="N474" s="47" t="s">
        <v>46</v>
      </c>
      <c r="O474" s="47" t="s">
        <v>1152</v>
      </c>
      <c r="P474" s="47" t="s">
        <v>48</v>
      </c>
      <c r="Q474" s="47" t="s">
        <v>1132</v>
      </c>
    </row>
    <row r="475" spans="2:17" ht="30" x14ac:dyDescent="0.2">
      <c r="B475" s="46">
        <v>468</v>
      </c>
      <c r="C475" s="47" t="s">
        <v>41</v>
      </c>
      <c r="D475" s="48" t="s">
        <v>42</v>
      </c>
      <c r="E475" s="47" t="s">
        <v>180</v>
      </c>
      <c r="F475" s="49">
        <v>308564985</v>
      </c>
      <c r="G475" s="53">
        <v>1077863</v>
      </c>
      <c r="H475" s="50">
        <v>44979</v>
      </c>
      <c r="I475" s="51">
        <v>1200000</v>
      </c>
      <c r="J475" s="47" t="s">
        <v>362</v>
      </c>
      <c r="K475" s="51">
        <v>1200000</v>
      </c>
      <c r="L475" s="52">
        <v>231210081301617</v>
      </c>
      <c r="M475" s="47" t="s">
        <v>155</v>
      </c>
      <c r="N475" s="47" t="s">
        <v>46</v>
      </c>
      <c r="O475" s="47" t="s">
        <v>232</v>
      </c>
      <c r="P475" s="47" t="s">
        <v>48</v>
      </c>
      <c r="Q475" s="47" t="s">
        <v>1132</v>
      </c>
    </row>
    <row r="476" spans="2:17" ht="33.75" customHeight="1" x14ac:dyDescent="0.2">
      <c r="B476" s="46">
        <v>469</v>
      </c>
      <c r="C476" s="47" t="s">
        <v>41</v>
      </c>
      <c r="D476" s="48" t="s">
        <v>42</v>
      </c>
      <c r="E476" s="47" t="s">
        <v>1157</v>
      </c>
      <c r="F476" s="49">
        <v>306463298</v>
      </c>
      <c r="G476" s="53">
        <v>1077167</v>
      </c>
      <c r="H476" s="50">
        <v>44979</v>
      </c>
      <c r="I476" s="51">
        <v>1800000</v>
      </c>
      <c r="J476" s="47" t="s">
        <v>362</v>
      </c>
      <c r="K476" s="51">
        <v>1800000</v>
      </c>
      <c r="L476" s="52">
        <v>231210081300982</v>
      </c>
      <c r="M476" s="47" t="s">
        <v>155</v>
      </c>
      <c r="N476" s="47" t="s">
        <v>46</v>
      </c>
      <c r="O476" s="47" t="s">
        <v>326</v>
      </c>
      <c r="P476" s="47" t="s">
        <v>48</v>
      </c>
      <c r="Q476" s="47" t="s">
        <v>1132</v>
      </c>
    </row>
    <row r="477" spans="2:17" ht="33.75" customHeight="1" x14ac:dyDescent="0.2">
      <c r="B477" s="46">
        <v>470</v>
      </c>
      <c r="C477" s="47" t="s">
        <v>41</v>
      </c>
      <c r="D477" s="48" t="s">
        <v>42</v>
      </c>
      <c r="E477" s="47" t="s">
        <v>1158</v>
      </c>
      <c r="F477" s="49">
        <v>309719014</v>
      </c>
      <c r="G477" s="53">
        <v>1077160</v>
      </c>
      <c r="H477" s="50">
        <v>44979</v>
      </c>
      <c r="I477" s="51">
        <v>900000</v>
      </c>
      <c r="J477" s="47" t="s">
        <v>362</v>
      </c>
      <c r="K477" s="51">
        <v>900000</v>
      </c>
      <c r="L477" s="52">
        <v>231210081300996</v>
      </c>
      <c r="M477" s="47" t="s">
        <v>155</v>
      </c>
      <c r="N477" s="47" t="s">
        <v>46</v>
      </c>
      <c r="O477" s="47" t="s">
        <v>1152</v>
      </c>
      <c r="P477" s="47" t="s">
        <v>48</v>
      </c>
      <c r="Q477" s="47" t="s">
        <v>1132</v>
      </c>
    </row>
    <row r="478" spans="2:17" ht="33.75" customHeight="1" x14ac:dyDescent="0.2">
      <c r="B478" s="46">
        <v>471</v>
      </c>
      <c r="C478" s="47" t="s">
        <v>41</v>
      </c>
      <c r="D478" s="48" t="s">
        <v>42</v>
      </c>
      <c r="E478" s="47" t="s">
        <v>166</v>
      </c>
      <c r="F478" s="49">
        <v>310056082</v>
      </c>
      <c r="G478" s="53">
        <v>1077154</v>
      </c>
      <c r="H478" s="50">
        <v>44979</v>
      </c>
      <c r="I478" s="51">
        <v>290000</v>
      </c>
      <c r="J478" s="47" t="s">
        <v>362</v>
      </c>
      <c r="K478" s="51">
        <v>290000</v>
      </c>
      <c r="L478" s="52">
        <v>231210081300974</v>
      </c>
      <c r="M478" s="47" t="s">
        <v>155</v>
      </c>
      <c r="N478" s="47" t="s">
        <v>46</v>
      </c>
      <c r="O478" s="47" t="s">
        <v>172</v>
      </c>
      <c r="P478" s="47" t="s">
        <v>48</v>
      </c>
      <c r="Q478" s="47" t="s">
        <v>1132</v>
      </c>
    </row>
    <row r="479" spans="2:17" ht="33.75" customHeight="1" x14ac:dyDescent="0.2">
      <c r="B479" s="46">
        <v>472</v>
      </c>
      <c r="C479" s="47" t="s">
        <v>41</v>
      </c>
      <c r="D479" s="48" t="s">
        <v>42</v>
      </c>
      <c r="E479" s="47" t="s">
        <v>358</v>
      </c>
      <c r="F479" s="49">
        <v>201143536</v>
      </c>
      <c r="G479" s="53">
        <v>1115049</v>
      </c>
      <c r="H479" s="50">
        <v>44994</v>
      </c>
      <c r="I479" s="51">
        <v>1250000</v>
      </c>
      <c r="J479" s="47" t="s">
        <v>362</v>
      </c>
      <c r="K479" s="51">
        <v>1250000</v>
      </c>
      <c r="L479" s="52">
        <v>231210081340762</v>
      </c>
      <c r="M479" s="47" t="s">
        <v>155</v>
      </c>
      <c r="N479" s="47" t="s">
        <v>46</v>
      </c>
      <c r="O479" s="47" t="s">
        <v>1159</v>
      </c>
      <c r="P479" s="47" t="s">
        <v>48</v>
      </c>
      <c r="Q479" s="47" t="s">
        <v>1132</v>
      </c>
    </row>
    <row r="480" spans="2:17" ht="33.75" customHeight="1" x14ac:dyDescent="0.2">
      <c r="B480" s="46">
        <v>473</v>
      </c>
      <c r="C480" s="47" t="s">
        <v>41</v>
      </c>
      <c r="D480" s="48" t="s">
        <v>42</v>
      </c>
      <c r="E480" s="47" t="s">
        <v>1160</v>
      </c>
      <c r="F480" s="49">
        <v>202660390</v>
      </c>
      <c r="G480" s="53">
        <v>1114951</v>
      </c>
      <c r="H480" s="50">
        <v>44994</v>
      </c>
      <c r="I480" s="51">
        <v>4797000</v>
      </c>
      <c r="J480" s="47" t="s">
        <v>362</v>
      </c>
      <c r="K480" s="51">
        <v>4797000</v>
      </c>
      <c r="L480" s="52">
        <v>231210081340713</v>
      </c>
      <c r="M480" s="47" t="s">
        <v>155</v>
      </c>
      <c r="N480" s="47" t="s">
        <v>46</v>
      </c>
      <c r="O480" s="47" t="s">
        <v>267</v>
      </c>
      <c r="P480" s="47" t="s">
        <v>48</v>
      </c>
      <c r="Q480" s="47" t="s">
        <v>1132</v>
      </c>
    </row>
    <row r="481" spans="2:17" ht="33.75" customHeight="1" x14ac:dyDescent="0.2">
      <c r="B481" s="46">
        <v>474</v>
      </c>
      <c r="C481" s="47" t="s">
        <v>41</v>
      </c>
      <c r="D481" s="48" t="s">
        <v>42</v>
      </c>
      <c r="E481" s="47" t="s">
        <v>1161</v>
      </c>
      <c r="F481" s="49">
        <v>305063851</v>
      </c>
      <c r="G481" s="53">
        <v>1156502</v>
      </c>
      <c r="H481" s="50">
        <v>45012</v>
      </c>
      <c r="I481" s="51">
        <v>850000</v>
      </c>
      <c r="J481" s="47" t="s">
        <v>362</v>
      </c>
      <c r="K481" s="51">
        <v>850000</v>
      </c>
      <c r="L481" s="52">
        <v>231210081385504</v>
      </c>
      <c r="M481" s="47" t="s">
        <v>155</v>
      </c>
      <c r="N481" s="47" t="s">
        <v>46</v>
      </c>
      <c r="O481" s="47" t="s">
        <v>1162</v>
      </c>
      <c r="P481" s="47" t="s">
        <v>48</v>
      </c>
      <c r="Q481" s="47" t="s">
        <v>1132</v>
      </c>
    </row>
    <row r="482" spans="2:17" ht="33.75" customHeight="1" x14ac:dyDescent="0.2">
      <c r="B482" s="46">
        <v>475</v>
      </c>
      <c r="C482" s="47" t="s">
        <v>41</v>
      </c>
      <c r="D482" s="48" t="s">
        <v>42</v>
      </c>
      <c r="E482" s="47" t="s">
        <v>1127</v>
      </c>
      <c r="F482" s="49">
        <v>305057368</v>
      </c>
      <c r="G482" s="53" t="s">
        <v>1163</v>
      </c>
      <c r="H482" s="50">
        <v>44987</v>
      </c>
      <c r="I482" s="51">
        <v>431000000</v>
      </c>
      <c r="J482" s="47" t="s">
        <v>362</v>
      </c>
      <c r="K482" s="51">
        <f>+I482/2</f>
        <v>215500000</v>
      </c>
      <c r="L482" s="52">
        <v>23120012231294</v>
      </c>
      <c r="M482" s="47" t="s">
        <v>155</v>
      </c>
      <c r="N482" s="47" t="s">
        <v>46</v>
      </c>
      <c r="O482" s="47" t="s">
        <v>1164</v>
      </c>
      <c r="P482" s="47" t="s">
        <v>48</v>
      </c>
      <c r="Q482" s="47" t="s">
        <v>1132</v>
      </c>
    </row>
    <row r="483" spans="2:17" ht="33.75" customHeight="1" x14ac:dyDescent="0.2">
      <c r="B483" s="46">
        <v>476</v>
      </c>
      <c r="C483" s="47" t="s">
        <v>41</v>
      </c>
      <c r="D483" s="48" t="s">
        <v>42</v>
      </c>
      <c r="E483" s="47" t="s">
        <v>1165</v>
      </c>
      <c r="F483" s="49">
        <v>307573224</v>
      </c>
      <c r="G483" s="53">
        <v>990483</v>
      </c>
      <c r="H483" s="50">
        <v>44935</v>
      </c>
      <c r="I483" s="51">
        <v>9789800</v>
      </c>
      <c r="J483" s="47" t="s">
        <v>362</v>
      </c>
      <c r="K483" s="51">
        <v>9789800</v>
      </c>
      <c r="L483" s="52">
        <v>231210081205697</v>
      </c>
      <c r="M483" s="47" t="s">
        <v>155</v>
      </c>
      <c r="N483" s="47" t="s">
        <v>46</v>
      </c>
      <c r="O483" s="47" t="s">
        <v>267</v>
      </c>
      <c r="P483" s="47" t="s">
        <v>48</v>
      </c>
      <c r="Q483" s="47" t="s">
        <v>1166</v>
      </c>
    </row>
    <row r="484" spans="2:17" ht="30" x14ac:dyDescent="0.2">
      <c r="B484" s="46">
        <v>477</v>
      </c>
      <c r="C484" s="47" t="s">
        <v>41</v>
      </c>
      <c r="D484" s="48" t="s">
        <v>42</v>
      </c>
      <c r="E484" s="47" t="s">
        <v>1167</v>
      </c>
      <c r="F484" s="49">
        <v>309855639</v>
      </c>
      <c r="G484" s="53">
        <v>1004720</v>
      </c>
      <c r="H484" s="50">
        <v>44945</v>
      </c>
      <c r="I484" s="51">
        <v>6274000</v>
      </c>
      <c r="J484" s="47" t="s">
        <v>362</v>
      </c>
      <c r="K484" s="51">
        <v>6274000</v>
      </c>
      <c r="L484" s="52">
        <v>231210081221955</v>
      </c>
      <c r="M484" s="47" t="s">
        <v>155</v>
      </c>
      <c r="N484" s="47" t="s">
        <v>46</v>
      </c>
      <c r="O484" s="47" t="s">
        <v>1168</v>
      </c>
      <c r="P484" s="47" t="s">
        <v>48</v>
      </c>
      <c r="Q484" s="47" t="s">
        <v>1166</v>
      </c>
    </row>
    <row r="485" spans="2:17" ht="30" x14ac:dyDescent="0.2">
      <c r="B485" s="46">
        <v>478</v>
      </c>
      <c r="C485" s="47" t="s">
        <v>41</v>
      </c>
      <c r="D485" s="48" t="s">
        <v>42</v>
      </c>
      <c r="E485" s="47" t="s">
        <v>1169</v>
      </c>
      <c r="F485" s="49">
        <v>308940368</v>
      </c>
      <c r="G485" s="53">
        <v>1005959</v>
      </c>
      <c r="H485" s="50">
        <v>44946</v>
      </c>
      <c r="I485" s="51">
        <v>2928000</v>
      </c>
      <c r="J485" s="47" t="s">
        <v>362</v>
      </c>
      <c r="K485" s="51">
        <v>2928000</v>
      </c>
      <c r="L485" s="52">
        <v>231210081223367</v>
      </c>
      <c r="M485" s="47" t="s">
        <v>155</v>
      </c>
      <c r="N485" s="47" t="s">
        <v>46</v>
      </c>
      <c r="O485" s="47" t="s">
        <v>1170</v>
      </c>
      <c r="P485" s="47" t="s">
        <v>48</v>
      </c>
      <c r="Q485" s="47" t="s">
        <v>1166</v>
      </c>
    </row>
    <row r="486" spans="2:17" ht="33.75" customHeight="1" x14ac:dyDescent="0.2">
      <c r="B486" s="46">
        <v>479</v>
      </c>
      <c r="C486" s="47" t="s">
        <v>41</v>
      </c>
      <c r="D486" s="48" t="s">
        <v>42</v>
      </c>
      <c r="E486" s="47" t="s">
        <v>1171</v>
      </c>
      <c r="F486" s="49">
        <v>514535070</v>
      </c>
      <c r="G486" s="53">
        <v>1006137</v>
      </c>
      <c r="H486" s="50">
        <v>44946</v>
      </c>
      <c r="I486" s="51">
        <v>388875</v>
      </c>
      <c r="J486" s="47" t="s">
        <v>362</v>
      </c>
      <c r="K486" s="51">
        <v>388875</v>
      </c>
      <c r="L486" s="52">
        <v>231210081223555</v>
      </c>
      <c r="M486" s="47" t="s">
        <v>155</v>
      </c>
      <c r="N486" s="47" t="s">
        <v>46</v>
      </c>
      <c r="O486" s="47" t="s">
        <v>1172</v>
      </c>
      <c r="P486" s="47" t="s">
        <v>48</v>
      </c>
      <c r="Q486" s="47" t="s">
        <v>1166</v>
      </c>
    </row>
    <row r="487" spans="2:17" ht="33.75" customHeight="1" x14ac:dyDescent="0.2">
      <c r="B487" s="46">
        <v>480</v>
      </c>
      <c r="C487" s="47" t="s">
        <v>41</v>
      </c>
      <c r="D487" s="48" t="s">
        <v>42</v>
      </c>
      <c r="E487" s="47" t="s">
        <v>1173</v>
      </c>
      <c r="F487" s="49">
        <v>309274000</v>
      </c>
      <c r="G487" s="53">
        <v>1007068</v>
      </c>
      <c r="H487" s="50">
        <v>44946</v>
      </c>
      <c r="I487" s="51">
        <v>3480000</v>
      </c>
      <c r="J487" s="47" t="s">
        <v>362</v>
      </c>
      <c r="K487" s="51">
        <v>3480000</v>
      </c>
      <c r="L487" s="52">
        <v>231210081224687</v>
      </c>
      <c r="M487" s="47" t="s">
        <v>155</v>
      </c>
      <c r="N487" s="47" t="s">
        <v>46</v>
      </c>
      <c r="O487" s="47" t="s">
        <v>1083</v>
      </c>
      <c r="P487" s="47" t="s">
        <v>48</v>
      </c>
      <c r="Q487" s="47" t="s">
        <v>1166</v>
      </c>
    </row>
    <row r="488" spans="2:17" ht="33.75" customHeight="1" x14ac:dyDescent="0.2">
      <c r="B488" s="46">
        <v>481</v>
      </c>
      <c r="C488" s="47" t="s">
        <v>41</v>
      </c>
      <c r="D488" s="48" t="s">
        <v>42</v>
      </c>
      <c r="E488" s="47" t="s">
        <v>313</v>
      </c>
      <c r="F488" s="49">
        <v>204339803</v>
      </c>
      <c r="G488" s="53">
        <v>1012469</v>
      </c>
      <c r="H488" s="50">
        <v>44949</v>
      </c>
      <c r="I488" s="51">
        <v>760000</v>
      </c>
      <c r="J488" s="47" t="s">
        <v>362</v>
      </c>
      <c r="K488" s="51">
        <v>760000</v>
      </c>
      <c r="L488" s="52">
        <v>231210081225060</v>
      </c>
      <c r="M488" s="47" t="s">
        <v>155</v>
      </c>
      <c r="N488" s="47" t="s">
        <v>46</v>
      </c>
      <c r="O488" s="47" t="s">
        <v>492</v>
      </c>
      <c r="P488" s="47" t="s">
        <v>48</v>
      </c>
      <c r="Q488" s="47" t="s">
        <v>1166</v>
      </c>
    </row>
    <row r="489" spans="2:17" ht="33.75" customHeight="1" x14ac:dyDescent="0.2">
      <c r="B489" s="46">
        <v>482</v>
      </c>
      <c r="C489" s="47" t="s">
        <v>41</v>
      </c>
      <c r="D489" s="48" t="s">
        <v>42</v>
      </c>
      <c r="E489" s="47" t="s">
        <v>1174</v>
      </c>
      <c r="F489" s="49">
        <v>302713108</v>
      </c>
      <c r="G489" s="53">
        <v>1015377</v>
      </c>
      <c r="H489" s="50">
        <v>44951</v>
      </c>
      <c r="I489" s="51">
        <v>1580000</v>
      </c>
      <c r="J489" s="47" t="s">
        <v>362</v>
      </c>
      <c r="K489" s="51">
        <v>1580000</v>
      </c>
      <c r="L489" s="52">
        <v>231210081234146</v>
      </c>
      <c r="M489" s="47" t="s">
        <v>155</v>
      </c>
      <c r="N489" s="47" t="s">
        <v>46</v>
      </c>
      <c r="O489" s="47" t="s">
        <v>312</v>
      </c>
      <c r="P489" s="47" t="s">
        <v>48</v>
      </c>
      <c r="Q489" s="47" t="s">
        <v>1166</v>
      </c>
    </row>
    <row r="490" spans="2:17" ht="30" x14ac:dyDescent="0.2">
      <c r="B490" s="46">
        <v>483</v>
      </c>
      <c r="C490" s="47" t="s">
        <v>41</v>
      </c>
      <c r="D490" s="48" t="s">
        <v>42</v>
      </c>
      <c r="E490" s="47" t="s">
        <v>205</v>
      </c>
      <c r="F490" s="49">
        <v>303178701</v>
      </c>
      <c r="G490" s="53">
        <v>1016653</v>
      </c>
      <c r="H490" s="50">
        <v>44952</v>
      </c>
      <c r="I490" s="51">
        <v>12600000</v>
      </c>
      <c r="J490" s="47" t="s">
        <v>362</v>
      </c>
      <c r="K490" s="51">
        <v>12600000</v>
      </c>
      <c r="L490" s="52">
        <v>231210081232698</v>
      </c>
      <c r="M490" s="47" t="s">
        <v>155</v>
      </c>
      <c r="N490" s="47" t="s">
        <v>46</v>
      </c>
      <c r="O490" s="47" t="s">
        <v>206</v>
      </c>
      <c r="P490" s="47" t="s">
        <v>48</v>
      </c>
      <c r="Q490" s="47" t="s">
        <v>1166</v>
      </c>
    </row>
    <row r="491" spans="2:17" ht="33.75" customHeight="1" x14ac:dyDescent="0.2">
      <c r="B491" s="46">
        <v>484</v>
      </c>
      <c r="C491" s="47" t="s">
        <v>41</v>
      </c>
      <c r="D491" s="48" t="s">
        <v>42</v>
      </c>
      <c r="E491" s="47" t="s">
        <v>1175</v>
      </c>
      <c r="F491" s="49">
        <v>201048503</v>
      </c>
      <c r="G491" s="53">
        <v>1027808</v>
      </c>
      <c r="H491" s="50">
        <v>44958</v>
      </c>
      <c r="I491" s="51">
        <v>9660000</v>
      </c>
      <c r="J491" s="47" t="s">
        <v>362</v>
      </c>
      <c r="K491" s="51">
        <v>9660000</v>
      </c>
      <c r="L491" s="52">
        <v>231210081249252</v>
      </c>
      <c r="M491" s="47" t="s">
        <v>155</v>
      </c>
      <c r="N491" s="47" t="s">
        <v>46</v>
      </c>
      <c r="O491" s="47" t="s">
        <v>1176</v>
      </c>
      <c r="P491" s="47" t="s">
        <v>48</v>
      </c>
      <c r="Q491" s="47" t="s">
        <v>1166</v>
      </c>
    </row>
    <row r="492" spans="2:17" ht="33.75" customHeight="1" x14ac:dyDescent="0.2">
      <c r="B492" s="46">
        <v>485</v>
      </c>
      <c r="C492" s="47" t="s">
        <v>41</v>
      </c>
      <c r="D492" s="48" t="s">
        <v>42</v>
      </c>
      <c r="E492" s="47" t="s">
        <v>1171</v>
      </c>
      <c r="F492" s="49">
        <v>514535070</v>
      </c>
      <c r="G492" s="53">
        <v>1036951</v>
      </c>
      <c r="H492" s="50">
        <v>44962</v>
      </c>
      <c r="I492" s="51">
        <v>3000000</v>
      </c>
      <c r="J492" s="47" t="s">
        <v>362</v>
      </c>
      <c r="K492" s="51">
        <v>3000000</v>
      </c>
      <c r="L492" s="52">
        <v>231210081260112</v>
      </c>
      <c r="M492" s="47" t="s">
        <v>155</v>
      </c>
      <c r="N492" s="47" t="s">
        <v>46</v>
      </c>
      <c r="O492" s="47" t="s">
        <v>592</v>
      </c>
      <c r="P492" s="47" t="s">
        <v>48</v>
      </c>
      <c r="Q492" s="47" t="s">
        <v>1166</v>
      </c>
    </row>
    <row r="493" spans="2:17" ht="33.75" customHeight="1" x14ac:dyDescent="0.2">
      <c r="B493" s="46">
        <v>486</v>
      </c>
      <c r="C493" s="47" t="s">
        <v>41</v>
      </c>
      <c r="D493" s="48" t="s">
        <v>42</v>
      </c>
      <c r="E493" s="47" t="s">
        <v>1171</v>
      </c>
      <c r="F493" s="49">
        <v>514535070</v>
      </c>
      <c r="G493" s="53">
        <v>1036978</v>
      </c>
      <c r="H493" s="50">
        <v>44962</v>
      </c>
      <c r="I493" s="51">
        <v>2487000</v>
      </c>
      <c r="J493" s="47" t="s">
        <v>362</v>
      </c>
      <c r="K493" s="51">
        <v>2487000</v>
      </c>
      <c r="L493" s="52">
        <v>231210081260122</v>
      </c>
      <c r="M493" s="47" t="s">
        <v>155</v>
      </c>
      <c r="N493" s="47" t="s">
        <v>46</v>
      </c>
      <c r="O493" s="47" t="s">
        <v>1177</v>
      </c>
      <c r="P493" s="47" t="s">
        <v>48</v>
      </c>
      <c r="Q493" s="47" t="s">
        <v>1166</v>
      </c>
    </row>
    <row r="494" spans="2:17" ht="33.75" customHeight="1" x14ac:dyDescent="0.2">
      <c r="B494" s="46">
        <v>487</v>
      </c>
      <c r="C494" s="47" t="s">
        <v>41</v>
      </c>
      <c r="D494" s="48" t="s">
        <v>42</v>
      </c>
      <c r="E494" s="47" t="s">
        <v>1178</v>
      </c>
      <c r="F494" s="49">
        <v>305396840</v>
      </c>
      <c r="G494" s="53">
        <v>1058554</v>
      </c>
      <c r="H494" s="50">
        <v>44972</v>
      </c>
      <c r="I494" s="51">
        <v>23853165</v>
      </c>
      <c r="J494" s="47" t="s">
        <v>362</v>
      </c>
      <c r="K494" s="51">
        <v>23853165</v>
      </c>
      <c r="L494" s="52">
        <v>231210081283626</v>
      </c>
      <c r="M494" s="47" t="s">
        <v>155</v>
      </c>
      <c r="N494" s="47" t="s">
        <v>46</v>
      </c>
      <c r="O494" s="47" t="s">
        <v>1179</v>
      </c>
      <c r="P494" s="47" t="s">
        <v>48</v>
      </c>
      <c r="Q494" s="47" t="s">
        <v>1166</v>
      </c>
    </row>
    <row r="495" spans="2:17" ht="33.75" customHeight="1" x14ac:dyDescent="0.2">
      <c r="B495" s="46">
        <v>488</v>
      </c>
      <c r="C495" s="47" t="s">
        <v>41</v>
      </c>
      <c r="D495" s="48" t="s">
        <v>42</v>
      </c>
      <c r="E495" s="47" t="s">
        <v>1180</v>
      </c>
      <c r="F495" s="49">
        <v>585305012</v>
      </c>
      <c r="G495" s="53">
        <v>1074359</v>
      </c>
      <c r="H495" s="50">
        <v>44976</v>
      </c>
      <c r="I495" s="51">
        <v>720000</v>
      </c>
      <c r="J495" s="47" t="s">
        <v>362</v>
      </c>
      <c r="K495" s="51">
        <v>720000</v>
      </c>
      <c r="L495" s="52">
        <v>231210081299445</v>
      </c>
      <c r="M495" s="47" t="s">
        <v>155</v>
      </c>
      <c r="N495" s="47" t="s">
        <v>46</v>
      </c>
      <c r="O495" s="47" t="s">
        <v>1172</v>
      </c>
      <c r="P495" s="47" t="s">
        <v>48</v>
      </c>
      <c r="Q495" s="47" t="s">
        <v>1166</v>
      </c>
    </row>
    <row r="496" spans="2:17" ht="33.75" customHeight="1" x14ac:dyDescent="0.2">
      <c r="B496" s="46">
        <v>489</v>
      </c>
      <c r="C496" s="47" t="s">
        <v>41</v>
      </c>
      <c r="D496" s="48" t="s">
        <v>42</v>
      </c>
      <c r="E496" s="47" t="s">
        <v>1181</v>
      </c>
      <c r="F496" s="49">
        <v>310221914</v>
      </c>
      <c r="G496" s="53">
        <v>1077002</v>
      </c>
      <c r="H496" s="50">
        <v>44978</v>
      </c>
      <c r="I496" s="51">
        <v>8259930</v>
      </c>
      <c r="J496" s="47" t="s">
        <v>362</v>
      </c>
      <c r="K496" s="51">
        <v>8259930</v>
      </c>
      <c r="L496" s="52">
        <v>231210081300766</v>
      </c>
      <c r="M496" s="47" t="s">
        <v>155</v>
      </c>
      <c r="N496" s="47" t="s">
        <v>46</v>
      </c>
      <c r="O496" s="47" t="s">
        <v>1170</v>
      </c>
      <c r="P496" s="47" t="s">
        <v>48</v>
      </c>
      <c r="Q496" s="47" t="s">
        <v>1166</v>
      </c>
    </row>
    <row r="497" spans="2:17" ht="33.75" customHeight="1" x14ac:dyDescent="0.2">
      <c r="B497" s="46">
        <v>490</v>
      </c>
      <c r="C497" s="47" t="s">
        <v>41</v>
      </c>
      <c r="D497" s="48" t="s">
        <v>42</v>
      </c>
      <c r="E497" s="47" t="s">
        <v>182</v>
      </c>
      <c r="F497" s="49">
        <v>303055063</v>
      </c>
      <c r="G497" s="53">
        <v>1100669</v>
      </c>
      <c r="H497" s="50">
        <v>44988</v>
      </c>
      <c r="I497" s="51">
        <v>1276744</v>
      </c>
      <c r="J497" s="47" t="s">
        <v>362</v>
      </c>
      <c r="K497" s="51">
        <v>1276744</v>
      </c>
      <c r="L497" s="52">
        <v>231210081326855</v>
      </c>
      <c r="M497" s="47" t="s">
        <v>155</v>
      </c>
      <c r="N497" s="47" t="s">
        <v>46</v>
      </c>
      <c r="O497" s="47" t="s">
        <v>187</v>
      </c>
      <c r="P497" s="47" t="s">
        <v>48</v>
      </c>
      <c r="Q497" s="47" t="s">
        <v>1166</v>
      </c>
    </row>
    <row r="498" spans="2:17" ht="33.75" customHeight="1" x14ac:dyDescent="0.2">
      <c r="B498" s="46">
        <v>491</v>
      </c>
      <c r="C498" s="47" t="s">
        <v>41</v>
      </c>
      <c r="D498" s="48" t="s">
        <v>42</v>
      </c>
      <c r="E498" s="47" t="s">
        <v>1182</v>
      </c>
      <c r="F498" s="49">
        <v>306560430</v>
      </c>
      <c r="G498" s="53">
        <v>1100721</v>
      </c>
      <c r="H498" s="50">
        <v>44988</v>
      </c>
      <c r="I498" s="51">
        <v>4200000</v>
      </c>
      <c r="J498" s="47" t="s">
        <v>362</v>
      </c>
      <c r="K498" s="51">
        <v>4200000</v>
      </c>
      <c r="L498" s="52">
        <v>231210081326891</v>
      </c>
      <c r="M498" s="47" t="s">
        <v>155</v>
      </c>
      <c r="N498" s="47" t="s">
        <v>46</v>
      </c>
      <c r="O498" s="47" t="s">
        <v>293</v>
      </c>
      <c r="P498" s="47" t="s">
        <v>48</v>
      </c>
      <c r="Q498" s="47" t="s">
        <v>1166</v>
      </c>
    </row>
    <row r="499" spans="2:17" ht="33.75" customHeight="1" x14ac:dyDescent="0.2">
      <c r="B499" s="46">
        <v>492</v>
      </c>
      <c r="C499" s="47" t="s">
        <v>41</v>
      </c>
      <c r="D499" s="48" t="s">
        <v>42</v>
      </c>
      <c r="E499" s="47" t="s">
        <v>1183</v>
      </c>
      <c r="F499" s="49">
        <v>303338478</v>
      </c>
      <c r="G499" s="53">
        <v>1100748</v>
      </c>
      <c r="H499" s="50">
        <v>44988</v>
      </c>
      <c r="I499" s="51">
        <v>12000000</v>
      </c>
      <c r="J499" s="47" t="s">
        <v>362</v>
      </c>
      <c r="K499" s="51">
        <v>12000000</v>
      </c>
      <c r="L499" s="52">
        <v>231210081326783</v>
      </c>
      <c r="M499" s="47" t="s">
        <v>155</v>
      </c>
      <c r="N499" s="47" t="s">
        <v>46</v>
      </c>
      <c r="O499" s="47" t="s">
        <v>267</v>
      </c>
      <c r="P499" s="47" t="s">
        <v>48</v>
      </c>
      <c r="Q499" s="47" t="s">
        <v>1166</v>
      </c>
    </row>
    <row r="500" spans="2:17" ht="33.75" customHeight="1" x14ac:dyDescent="0.2">
      <c r="B500" s="46">
        <v>493</v>
      </c>
      <c r="C500" s="47" t="s">
        <v>41</v>
      </c>
      <c r="D500" s="48" t="s">
        <v>42</v>
      </c>
      <c r="E500" s="47" t="s">
        <v>1184</v>
      </c>
      <c r="F500" s="49">
        <v>31110640230016</v>
      </c>
      <c r="G500" s="53">
        <v>1116961</v>
      </c>
      <c r="H500" s="50">
        <v>44994</v>
      </c>
      <c r="I500" s="51">
        <v>8689800</v>
      </c>
      <c r="J500" s="47" t="s">
        <v>362</v>
      </c>
      <c r="K500" s="51">
        <v>8689800</v>
      </c>
      <c r="L500" s="52">
        <v>231210081341990</v>
      </c>
      <c r="M500" s="47" t="s">
        <v>155</v>
      </c>
      <c r="N500" s="47" t="s">
        <v>46</v>
      </c>
      <c r="O500" s="47" t="s">
        <v>278</v>
      </c>
      <c r="P500" s="47" t="s">
        <v>48</v>
      </c>
      <c r="Q500" s="47" t="s">
        <v>1166</v>
      </c>
    </row>
    <row r="501" spans="2:17" ht="33.75" customHeight="1" x14ac:dyDescent="0.2">
      <c r="B501" s="46">
        <v>494</v>
      </c>
      <c r="C501" s="47" t="s">
        <v>41</v>
      </c>
      <c r="D501" s="48" t="s">
        <v>42</v>
      </c>
      <c r="E501" s="47" t="s">
        <v>1185</v>
      </c>
      <c r="F501" s="49">
        <v>307661834</v>
      </c>
      <c r="G501" s="53">
        <v>1120447</v>
      </c>
      <c r="H501" s="50">
        <v>44996</v>
      </c>
      <c r="I501" s="51">
        <v>3999800</v>
      </c>
      <c r="J501" s="47" t="s">
        <v>362</v>
      </c>
      <c r="K501" s="51">
        <v>3999800</v>
      </c>
      <c r="L501" s="52">
        <v>231210081348550</v>
      </c>
      <c r="M501" s="47" t="s">
        <v>155</v>
      </c>
      <c r="N501" s="47" t="s">
        <v>46</v>
      </c>
      <c r="O501" s="47" t="s">
        <v>1186</v>
      </c>
      <c r="P501" s="47" t="s">
        <v>48</v>
      </c>
      <c r="Q501" s="47" t="s">
        <v>1166</v>
      </c>
    </row>
    <row r="502" spans="2:17" ht="33.75" customHeight="1" x14ac:dyDescent="0.2">
      <c r="B502" s="46">
        <v>495</v>
      </c>
      <c r="C502" s="47" t="s">
        <v>41</v>
      </c>
      <c r="D502" s="48" t="s">
        <v>42</v>
      </c>
      <c r="E502" s="47" t="s">
        <v>311</v>
      </c>
      <c r="F502" s="49">
        <v>306894560</v>
      </c>
      <c r="G502" s="53">
        <v>1123570</v>
      </c>
      <c r="H502" s="50">
        <v>44997</v>
      </c>
      <c r="I502" s="51">
        <v>1240000</v>
      </c>
      <c r="J502" s="47" t="s">
        <v>362</v>
      </c>
      <c r="K502" s="51">
        <v>1240000</v>
      </c>
      <c r="L502" s="52">
        <v>231210081352201</v>
      </c>
      <c r="M502" s="47" t="s">
        <v>155</v>
      </c>
      <c r="N502" s="47" t="s">
        <v>46</v>
      </c>
      <c r="O502" s="47" t="s">
        <v>699</v>
      </c>
      <c r="P502" s="47" t="s">
        <v>48</v>
      </c>
      <c r="Q502" s="47" t="s">
        <v>1166</v>
      </c>
    </row>
    <row r="503" spans="2:17" ht="30" x14ac:dyDescent="0.2">
      <c r="B503" s="46">
        <v>496</v>
      </c>
      <c r="C503" s="47" t="s">
        <v>41</v>
      </c>
      <c r="D503" s="48" t="s">
        <v>42</v>
      </c>
      <c r="E503" s="47" t="s">
        <v>1185</v>
      </c>
      <c r="F503" s="49">
        <v>307661834</v>
      </c>
      <c r="G503" s="53">
        <v>1124501</v>
      </c>
      <c r="H503" s="50">
        <v>44997</v>
      </c>
      <c r="I503" s="51">
        <v>14310400</v>
      </c>
      <c r="J503" s="47" t="s">
        <v>362</v>
      </c>
      <c r="K503" s="51">
        <v>14310400</v>
      </c>
      <c r="L503" s="52">
        <v>231210081353322</v>
      </c>
      <c r="M503" s="47" t="s">
        <v>155</v>
      </c>
      <c r="N503" s="47" t="s">
        <v>46</v>
      </c>
      <c r="O503" s="47" t="s">
        <v>1187</v>
      </c>
      <c r="P503" s="47" t="s">
        <v>48</v>
      </c>
      <c r="Q503" s="47" t="s">
        <v>1166</v>
      </c>
    </row>
    <row r="504" spans="2:17" ht="33.75" customHeight="1" x14ac:dyDescent="0.2">
      <c r="B504" s="46">
        <v>497</v>
      </c>
      <c r="C504" s="47" t="s">
        <v>41</v>
      </c>
      <c r="D504" s="48" t="s">
        <v>42</v>
      </c>
      <c r="E504" s="47" t="s">
        <v>1062</v>
      </c>
      <c r="F504" s="49">
        <v>207079302</v>
      </c>
      <c r="G504" s="53">
        <v>1037499</v>
      </c>
      <c r="H504" s="50">
        <v>44962</v>
      </c>
      <c r="I504" s="51">
        <v>632000</v>
      </c>
      <c r="J504" s="47" t="s">
        <v>362</v>
      </c>
      <c r="K504" s="51">
        <v>632000</v>
      </c>
      <c r="L504" s="52">
        <v>231210081260785</v>
      </c>
      <c r="M504" s="47" t="s">
        <v>229</v>
      </c>
      <c r="N504" s="47" t="s">
        <v>46</v>
      </c>
      <c r="O504" s="47" t="s">
        <v>1188</v>
      </c>
      <c r="P504" s="47" t="s">
        <v>48</v>
      </c>
      <c r="Q504" s="47" t="s">
        <v>1166</v>
      </c>
    </row>
    <row r="505" spans="2:17" ht="33.75" customHeight="1" x14ac:dyDescent="0.2">
      <c r="B505" s="46">
        <v>498</v>
      </c>
      <c r="C505" s="47" t="s">
        <v>41</v>
      </c>
      <c r="D505" s="48" t="s">
        <v>42</v>
      </c>
      <c r="E505" s="47" t="s">
        <v>1062</v>
      </c>
      <c r="F505" s="49">
        <v>207079302</v>
      </c>
      <c r="G505" s="53">
        <v>1037506</v>
      </c>
      <c r="H505" s="50">
        <v>44962</v>
      </c>
      <c r="I505" s="51">
        <v>162000</v>
      </c>
      <c r="J505" s="47" t="s">
        <v>362</v>
      </c>
      <c r="K505" s="51">
        <v>162000</v>
      </c>
      <c r="L505" s="52">
        <v>231210081260797</v>
      </c>
      <c r="M505" s="47" t="s">
        <v>229</v>
      </c>
      <c r="N505" s="47" t="s">
        <v>46</v>
      </c>
      <c r="O505" s="47" t="s">
        <v>338</v>
      </c>
      <c r="P505" s="47" t="s">
        <v>48</v>
      </c>
      <c r="Q505" s="47" t="s">
        <v>1166</v>
      </c>
    </row>
    <row r="506" spans="2:17" ht="33.75" customHeight="1" x14ac:dyDescent="0.2">
      <c r="B506" s="46">
        <v>499</v>
      </c>
      <c r="C506" s="47" t="s">
        <v>41</v>
      </c>
      <c r="D506" s="48" t="s">
        <v>42</v>
      </c>
      <c r="E506" s="47" t="s">
        <v>1062</v>
      </c>
      <c r="F506" s="49">
        <v>207079302</v>
      </c>
      <c r="G506" s="53">
        <v>1037511</v>
      </c>
      <c r="H506" s="50">
        <v>44962</v>
      </c>
      <c r="I506" s="51">
        <v>55000</v>
      </c>
      <c r="J506" s="47" t="s">
        <v>362</v>
      </c>
      <c r="K506" s="51">
        <v>55000</v>
      </c>
      <c r="L506" s="52">
        <v>231210081260802</v>
      </c>
      <c r="M506" s="47" t="s">
        <v>229</v>
      </c>
      <c r="N506" s="47" t="s">
        <v>46</v>
      </c>
      <c r="O506" s="47" t="s">
        <v>1189</v>
      </c>
      <c r="P506" s="47" t="s">
        <v>48</v>
      </c>
      <c r="Q506" s="47" t="s">
        <v>1166</v>
      </c>
    </row>
    <row r="507" spans="2:17" ht="33.75" customHeight="1" x14ac:dyDescent="0.2">
      <c r="B507" s="46">
        <v>500</v>
      </c>
      <c r="C507" s="47" t="s">
        <v>41</v>
      </c>
      <c r="D507" s="48" t="s">
        <v>42</v>
      </c>
      <c r="E507" s="47" t="s">
        <v>1062</v>
      </c>
      <c r="F507" s="49">
        <v>207079302</v>
      </c>
      <c r="G507" s="53">
        <v>1037515</v>
      </c>
      <c r="H507" s="50">
        <v>44962</v>
      </c>
      <c r="I507" s="51">
        <v>267000</v>
      </c>
      <c r="J507" s="47" t="s">
        <v>362</v>
      </c>
      <c r="K507" s="51">
        <v>267000</v>
      </c>
      <c r="L507" s="52">
        <v>231210081260807</v>
      </c>
      <c r="M507" s="47" t="s">
        <v>229</v>
      </c>
      <c r="N507" s="47" t="s">
        <v>46</v>
      </c>
      <c r="O507" s="47" t="s">
        <v>1077</v>
      </c>
      <c r="P507" s="47" t="s">
        <v>48</v>
      </c>
      <c r="Q507" s="47" t="s">
        <v>1166</v>
      </c>
    </row>
    <row r="508" spans="2:17" ht="33.75" customHeight="1" x14ac:dyDescent="0.2">
      <c r="B508" s="46">
        <v>501</v>
      </c>
      <c r="C508" s="47" t="s">
        <v>41</v>
      </c>
      <c r="D508" s="48" t="s">
        <v>42</v>
      </c>
      <c r="E508" s="47" t="s">
        <v>1062</v>
      </c>
      <c r="F508" s="49">
        <v>207079302</v>
      </c>
      <c r="G508" s="53">
        <v>1054421</v>
      </c>
      <c r="H508" s="50">
        <v>44969</v>
      </c>
      <c r="I508" s="51">
        <v>162000</v>
      </c>
      <c r="J508" s="47" t="s">
        <v>362</v>
      </c>
      <c r="K508" s="51">
        <v>162000</v>
      </c>
      <c r="L508" s="52">
        <v>231210081279981</v>
      </c>
      <c r="M508" s="47" t="s">
        <v>229</v>
      </c>
      <c r="N508" s="47" t="s">
        <v>46</v>
      </c>
      <c r="O508" s="47" t="s">
        <v>338</v>
      </c>
      <c r="P508" s="47" t="s">
        <v>48</v>
      </c>
      <c r="Q508" s="47" t="s">
        <v>1166</v>
      </c>
    </row>
    <row r="509" spans="2:17" ht="30" x14ac:dyDescent="0.2">
      <c r="B509" s="46">
        <v>502</v>
      </c>
      <c r="C509" s="47" t="s">
        <v>41</v>
      </c>
      <c r="D509" s="48" t="s">
        <v>42</v>
      </c>
      <c r="E509" s="47" t="s">
        <v>1062</v>
      </c>
      <c r="F509" s="49">
        <v>207079302</v>
      </c>
      <c r="G509" s="53">
        <v>1112132</v>
      </c>
      <c r="H509" s="50">
        <v>44994</v>
      </c>
      <c r="I509" s="51">
        <v>190000</v>
      </c>
      <c r="J509" s="47" t="s">
        <v>362</v>
      </c>
      <c r="K509" s="51">
        <v>190000</v>
      </c>
      <c r="L509" s="52">
        <v>231210081338825</v>
      </c>
      <c r="M509" s="47" t="s">
        <v>229</v>
      </c>
      <c r="N509" s="47" t="s">
        <v>46</v>
      </c>
      <c r="O509" s="47" t="s">
        <v>1159</v>
      </c>
      <c r="P509" s="47" t="s">
        <v>48</v>
      </c>
      <c r="Q509" s="47" t="s">
        <v>1166</v>
      </c>
    </row>
    <row r="510" spans="2:17" ht="42.75" customHeight="1" x14ac:dyDescent="0.2">
      <c r="B510" s="46">
        <v>503</v>
      </c>
      <c r="C510" s="47" t="s">
        <v>41</v>
      </c>
      <c r="D510" s="48" t="s">
        <v>42</v>
      </c>
      <c r="E510" s="47" t="s">
        <v>1190</v>
      </c>
      <c r="F510" s="49">
        <v>309111574</v>
      </c>
      <c r="G510" s="53">
        <v>26</v>
      </c>
      <c r="H510" s="50">
        <v>44980</v>
      </c>
      <c r="I510" s="51">
        <v>18360000</v>
      </c>
      <c r="J510" s="47" t="s">
        <v>362</v>
      </c>
      <c r="K510" s="51">
        <v>18360000</v>
      </c>
      <c r="L510" s="52">
        <v>23120012229685</v>
      </c>
      <c r="M510" s="47" t="s">
        <v>64</v>
      </c>
      <c r="N510" s="47" t="s">
        <v>65</v>
      </c>
      <c r="O510" s="47" t="s">
        <v>1191</v>
      </c>
      <c r="P510" s="47" t="s">
        <v>48</v>
      </c>
      <c r="Q510" s="47" t="s">
        <v>1166</v>
      </c>
    </row>
    <row r="511" spans="2:17" ht="75" x14ac:dyDescent="0.2">
      <c r="B511" s="46">
        <v>504</v>
      </c>
      <c r="C511" s="47" t="s">
        <v>41</v>
      </c>
      <c r="D511" s="48" t="s">
        <v>42</v>
      </c>
      <c r="E511" s="47" t="s">
        <v>1192</v>
      </c>
      <c r="F511" s="49">
        <v>305265386</v>
      </c>
      <c r="G511" s="53"/>
      <c r="H511" s="50">
        <v>44994</v>
      </c>
      <c r="I511" s="51">
        <v>495000000</v>
      </c>
      <c r="J511" s="47" t="s">
        <v>362</v>
      </c>
      <c r="K511" s="51">
        <v>495000000</v>
      </c>
      <c r="L511" s="52">
        <v>23120012233602</v>
      </c>
      <c r="M511" s="47" t="s">
        <v>64</v>
      </c>
      <c r="N511" s="47" t="s">
        <v>65</v>
      </c>
      <c r="O511" s="47" t="s">
        <v>1193</v>
      </c>
      <c r="P511" s="47" t="s">
        <v>48</v>
      </c>
      <c r="Q511" s="47" t="s">
        <v>1166</v>
      </c>
    </row>
    <row r="512" spans="2:17" ht="33.75" customHeight="1" x14ac:dyDescent="0.2">
      <c r="B512" s="46">
        <v>505</v>
      </c>
      <c r="C512" s="47" t="s">
        <v>41</v>
      </c>
      <c r="D512" s="48" t="s">
        <v>42</v>
      </c>
      <c r="E512" s="47" t="s">
        <v>1194</v>
      </c>
      <c r="F512" s="49">
        <v>303178701</v>
      </c>
      <c r="G512" s="53">
        <v>1025914</v>
      </c>
      <c r="H512" s="50">
        <v>44957</v>
      </c>
      <c r="I512" s="51">
        <v>12600000</v>
      </c>
      <c r="J512" s="47" t="s">
        <v>362</v>
      </c>
      <c r="K512" s="51">
        <f>I512</f>
        <v>12600000</v>
      </c>
      <c r="L512" s="52">
        <v>231210081237235</v>
      </c>
      <c r="M512" s="47" t="s">
        <v>155</v>
      </c>
      <c r="N512" s="47" t="s">
        <v>46</v>
      </c>
      <c r="O512" s="47" t="s">
        <v>206</v>
      </c>
      <c r="P512" s="47" t="s">
        <v>48</v>
      </c>
      <c r="Q512" s="47" t="s">
        <v>1195</v>
      </c>
    </row>
    <row r="513" spans="2:17" ht="33.75" customHeight="1" x14ac:dyDescent="0.2">
      <c r="B513" s="46">
        <v>506</v>
      </c>
      <c r="C513" s="47" t="s">
        <v>41</v>
      </c>
      <c r="D513" s="48" t="s">
        <v>42</v>
      </c>
      <c r="E513" s="47" t="s">
        <v>1174</v>
      </c>
      <c r="F513" s="49">
        <v>302713108</v>
      </c>
      <c r="G513" s="53">
        <v>1051145</v>
      </c>
      <c r="H513" s="50">
        <v>44968</v>
      </c>
      <c r="I513" s="51">
        <v>624000</v>
      </c>
      <c r="J513" s="47" t="s">
        <v>362</v>
      </c>
      <c r="K513" s="51">
        <f t="shared" ref="K513:K534" si="1">I513</f>
        <v>624000</v>
      </c>
      <c r="L513" s="52">
        <v>231210081275882</v>
      </c>
      <c r="M513" s="47" t="s">
        <v>155</v>
      </c>
      <c r="N513" s="47" t="s">
        <v>46</v>
      </c>
      <c r="O513" s="47" t="s">
        <v>312</v>
      </c>
      <c r="P513" s="47" t="s">
        <v>48</v>
      </c>
      <c r="Q513" s="47" t="s">
        <v>1195</v>
      </c>
    </row>
    <row r="514" spans="2:17" ht="33.75" customHeight="1" x14ac:dyDescent="0.2">
      <c r="B514" s="46">
        <v>507</v>
      </c>
      <c r="C514" s="47" t="s">
        <v>41</v>
      </c>
      <c r="D514" s="48" t="s">
        <v>42</v>
      </c>
      <c r="E514" s="47" t="s">
        <v>1062</v>
      </c>
      <c r="F514" s="49">
        <v>207079302</v>
      </c>
      <c r="G514" s="53">
        <v>1054434</v>
      </c>
      <c r="H514" s="50">
        <v>44969</v>
      </c>
      <c r="I514" s="51">
        <v>225000</v>
      </c>
      <c r="J514" s="47" t="s">
        <v>362</v>
      </c>
      <c r="K514" s="51">
        <f t="shared" si="1"/>
        <v>225000</v>
      </c>
      <c r="L514" s="52">
        <v>231210081279941</v>
      </c>
      <c r="M514" s="47" t="s">
        <v>155</v>
      </c>
      <c r="N514" s="47" t="s">
        <v>46</v>
      </c>
      <c r="O514" s="47" t="s">
        <v>1188</v>
      </c>
      <c r="P514" s="47" t="s">
        <v>48</v>
      </c>
      <c r="Q514" s="47" t="s">
        <v>1195</v>
      </c>
    </row>
    <row r="515" spans="2:17" ht="33.75" customHeight="1" x14ac:dyDescent="0.2">
      <c r="B515" s="46">
        <v>508</v>
      </c>
      <c r="C515" s="47" t="s">
        <v>41</v>
      </c>
      <c r="D515" s="48" t="s">
        <v>42</v>
      </c>
      <c r="E515" s="47" t="s">
        <v>1196</v>
      </c>
      <c r="F515" s="49">
        <v>300701930</v>
      </c>
      <c r="G515" s="53">
        <v>1072638</v>
      </c>
      <c r="H515" s="50">
        <v>44976</v>
      </c>
      <c r="I515" s="51">
        <v>1480000</v>
      </c>
      <c r="J515" s="47" t="s">
        <v>362</v>
      </c>
      <c r="K515" s="51">
        <f t="shared" si="1"/>
        <v>1480000</v>
      </c>
      <c r="L515" s="52">
        <v>231210081297720</v>
      </c>
      <c r="M515" s="47" t="s">
        <v>155</v>
      </c>
      <c r="N515" s="47" t="s">
        <v>46</v>
      </c>
      <c r="O515" s="47" t="s">
        <v>983</v>
      </c>
      <c r="P515" s="47" t="s">
        <v>48</v>
      </c>
      <c r="Q515" s="47" t="s">
        <v>1195</v>
      </c>
    </row>
    <row r="516" spans="2:17" ht="33.75" customHeight="1" x14ac:dyDescent="0.2">
      <c r="B516" s="46">
        <v>509</v>
      </c>
      <c r="C516" s="47" t="s">
        <v>41</v>
      </c>
      <c r="D516" s="48" t="s">
        <v>42</v>
      </c>
      <c r="E516" s="47" t="s">
        <v>1197</v>
      </c>
      <c r="F516" s="49">
        <v>498934040</v>
      </c>
      <c r="G516" s="53">
        <v>1072982</v>
      </c>
      <c r="H516" s="50">
        <v>44976</v>
      </c>
      <c r="I516" s="51">
        <v>3000000</v>
      </c>
      <c r="J516" s="47" t="s">
        <v>362</v>
      </c>
      <c r="K516" s="51">
        <f t="shared" si="1"/>
        <v>3000000</v>
      </c>
      <c r="L516" s="52">
        <v>231210081298105</v>
      </c>
      <c r="M516" s="47" t="s">
        <v>155</v>
      </c>
      <c r="N516" s="47" t="s">
        <v>46</v>
      </c>
      <c r="O516" s="47" t="s">
        <v>1198</v>
      </c>
      <c r="P516" s="47" t="s">
        <v>48</v>
      </c>
      <c r="Q516" s="47" t="s">
        <v>1195</v>
      </c>
    </row>
    <row r="517" spans="2:17" ht="33.75" customHeight="1" x14ac:dyDescent="0.2">
      <c r="B517" s="46">
        <v>510</v>
      </c>
      <c r="C517" s="47" t="s">
        <v>41</v>
      </c>
      <c r="D517" s="48" t="s">
        <v>42</v>
      </c>
      <c r="E517" s="47" t="s">
        <v>1199</v>
      </c>
      <c r="F517" s="49">
        <v>515318498</v>
      </c>
      <c r="G517" s="53">
        <v>1085247</v>
      </c>
      <c r="H517" s="50">
        <v>44981</v>
      </c>
      <c r="I517" s="51">
        <v>4899000</v>
      </c>
      <c r="J517" s="47" t="s">
        <v>362</v>
      </c>
      <c r="K517" s="51">
        <f t="shared" si="1"/>
        <v>4899000</v>
      </c>
      <c r="L517" s="52">
        <v>231210081310016</v>
      </c>
      <c r="M517" s="47" t="s">
        <v>155</v>
      </c>
      <c r="N517" s="47" t="s">
        <v>46</v>
      </c>
      <c r="O517" s="47" t="s">
        <v>1200</v>
      </c>
      <c r="P517" s="47" t="s">
        <v>48</v>
      </c>
      <c r="Q517" s="47" t="s">
        <v>1195</v>
      </c>
    </row>
    <row r="518" spans="2:17" ht="33.75" customHeight="1" x14ac:dyDescent="0.2">
      <c r="B518" s="46">
        <v>511</v>
      </c>
      <c r="C518" s="47" t="s">
        <v>41</v>
      </c>
      <c r="D518" s="48" t="s">
        <v>42</v>
      </c>
      <c r="E518" s="47" t="s">
        <v>1201</v>
      </c>
      <c r="F518" s="49">
        <v>309791284</v>
      </c>
      <c r="G518" s="53">
        <v>1085411</v>
      </c>
      <c r="H518" s="50">
        <v>44981</v>
      </c>
      <c r="I518" s="51">
        <v>1700000</v>
      </c>
      <c r="J518" s="47" t="s">
        <v>362</v>
      </c>
      <c r="K518" s="51">
        <f t="shared" si="1"/>
        <v>1700000</v>
      </c>
      <c r="L518" s="52">
        <v>231210081310188</v>
      </c>
      <c r="M518" s="47" t="s">
        <v>155</v>
      </c>
      <c r="N518" s="47" t="s">
        <v>46</v>
      </c>
      <c r="O518" s="47" t="s">
        <v>1200</v>
      </c>
      <c r="P518" s="47" t="s">
        <v>48</v>
      </c>
      <c r="Q518" s="47" t="s">
        <v>1195</v>
      </c>
    </row>
    <row r="519" spans="2:17" ht="33.75" customHeight="1" x14ac:dyDescent="0.2">
      <c r="B519" s="46">
        <v>512</v>
      </c>
      <c r="C519" s="47" t="s">
        <v>41</v>
      </c>
      <c r="D519" s="48" t="s">
        <v>42</v>
      </c>
      <c r="E519" s="47" t="s">
        <v>1202</v>
      </c>
      <c r="F519" s="49">
        <v>308056374</v>
      </c>
      <c r="G519" s="53">
        <v>1085417</v>
      </c>
      <c r="H519" s="50">
        <v>44981</v>
      </c>
      <c r="I519" s="51">
        <v>400000</v>
      </c>
      <c r="J519" s="47" t="s">
        <v>362</v>
      </c>
      <c r="K519" s="51">
        <f t="shared" si="1"/>
        <v>400000</v>
      </c>
      <c r="L519" s="52">
        <v>231210081310246</v>
      </c>
      <c r="M519" s="47" t="s">
        <v>155</v>
      </c>
      <c r="N519" s="47" t="s">
        <v>46</v>
      </c>
      <c r="O519" s="47" t="s">
        <v>1200</v>
      </c>
      <c r="P519" s="47" t="s">
        <v>48</v>
      </c>
      <c r="Q519" s="47" t="s">
        <v>1195</v>
      </c>
    </row>
    <row r="520" spans="2:17" ht="33.75" customHeight="1" x14ac:dyDescent="0.2">
      <c r="B520" s="46">
        <v>513</v>
      </c>
      <c r="C520" s="47" t="s">
        <v>41</v>
      </c>
      <c r="D520" s="48" t="s">
        <v>42</v>
      </c>
      <c r="E520" s="47" t="s">
        <v>1203</v>
      </c>
      <c r="F520" s="49">
        <v>308056374</v>
      </c>
      <c r="G520" s="53">
        <v>1085466</v>
      </c>
      <c r="H520" s="50">
        <v>44981</v>
      </c>
      <c r="I520" s="51">
        <v>545000</v>
      </c>
      <c r="J520" s="47" t="s">
        <v>362</v>
      </c>
      <c r="K520" s="51">
        <f t="shared" si="1"/>
        <v>545000</v>
      </c>
      <c r="L520" s="52">
        <v>231210081310282</v>
      </c>
      <c r="M520" s="47" t="s">
        <v>155</v>
      </c>
      <c r="N520" s="47" t="s">
        <v>46</v>
      </c>
      <c r="O520" s="47" t="s">
        <v>1200</v>
      </c>
      <c r="P520" s="47" t="s">
        <v>48</v>
      </c>
      <c r="Q520" s="47" t="s">
        <v>1195</v>
      </c>
    </row>
    <row r="521" spans="2:17" ht="33.75" customHeight="1" x14ac:dyDescent="0.2">
      <c r="B521" s="46">
        <v>514</v>
      </c>
      <c r="C521" s="47" t="s">
        <v>41</v>
      </c>
      <c r="D521" s="48" t="s">
        <v>42</v>
      </c>
      <c r="E521" s="47" t="s">
        <v>1204</v>
      </c>
      <c r="F521" s="49">
        <v>303316251</v>
      </c>
      <c r="G521" s="53">
        <v>1088130</v>
      </c>
      <c r="H521" s="50">
        <v>44982</v>
      </c>
      <c r="I521" s="51">
        <v>13080480</v>
      </c>
      <c r="J521" s="47" t="s">
        <v>362</v>
      </c>
      <c r="K521" s="51">
        <f t="shared" si="1"/>
        <v>13080480</v>
      </c>
      <c r="L521" s="52">
        <v>231210081313486</v>
      </c>
      <c r="M521" s="47" t="s">
        <v>155</v>
      </c>
      <c r="N521" s="47" t="s">
        <v>46</v>
      </c>
      <c r="O521" s="47" t="s">
        <v>1205</v>
      </c>
      <c r="P521" s="47" t="s">
        <v>48</v>
      </c>
      <c r="Q521" s="47" t="s">
        <v>1195</v>
      </c>
    </row>
    <row r="522" spans="2:17" ht="33.75" customHeight="1" x14ac:dyDescent="0.2">
      <c r="B522" s="46">
        <v>515</v>
      </c>
      <c r="C522" s="47" t="s">
        <v>41</v>
      </c>
      <c r="D522" s="48" t="s">
        <v>42</v>
      </c>
      <c r="E522" s="47" t="s">
        <v>1206</v>
      </c>
      <c r="F522" s="49">
        <v>306171400</v>
      </c>
      <c r="G522" s="53">
        <v>1099293</v>
      </c>
      <c r="H522" s="50">
        <v>44987</v>
      </c>
      <c r="I522" s="51">
        <v>9000000</v>
      </c>
      <c r="J522" s="47" t="s">
        <v>362</v>
      </c>
      <c r="K522" s="51">
        <f t="shared" si="1"/>
        <v>9000000</v>
      </c>
      <c r="L522" s="52">
        <v>231210081325628</v>
      </c>
      <c r="M522" s="47" t="s">
        <v>155</v>
      </c>
      <c r="N522" s="47" t="s">
        <v>46</v>
      </c>
      <c r="O522" s="47" t="s">
        <v>1207</v>
      </c>
      <c r="P522" s="47" t="s">
        <v>48</v>
      </c>
      <c r="Q522" s="47" t="s">
        <v>1195</v>
      </c>
    </row>
    <row r="523" spans="2:17" ht="33.75" customHeight="1" x14ac:dyDescent="0.2">
      <c r="B523" s="46">
        <v>516</v>
      </c>
      <c r="C523" s="47" t="s">
        <v>41</v>
      </c>
      <c r="D523" s="48" t="s">
        <v>42</v>
      </c>
      <c r="E523" s="47" t="s">
        <v>1062</v>
      </c>
      <c r="F523" s="49">
        <v>207079302</v>
      </c>
      <c r="G523" s="53">
        <v>1032820</v>
      </c>
      <c r="H523" s="50">
        <v>44961</v>
      </c>
      <c r="I523" s="51">
        <v>460000</v>
      </c>
      <c r="J523" s="47" t="s">
        <v>362</v>
      </c>
      <c r="K523" s="51">
        <f t="shared" si="1"/>
        <v>460000</v>
      </c>
      <c r="L523" s="52">
        <v>231210081255134</v>
      </c>
      <c r="M523" s="47" t="s">
        <v>155</v>
      </c>
      <c r="N523" s="47" t="s">
        <v>46</v>
      </c>
      <c r="O523" s="47" t="s">
        <v>911</v>
      </c>
      <c r="P523" s="47" t="s">
        <v>48</v>
      </c>
      <c r="Q523" s="47" t="s">
        <v>1195</v>
      </c>
    </row>
    <row r="524" spans="2:17" ht="33.75" customHeight="1" x14ac:dyDescent="0.2">
      <c r="B524" s="46">
        <v>517</v>
      </c>
      <c r="C524" s="47" t="s">
        <v>41</v>
      </c>
      <c r="D524" s="48" t="s">
        <v>42</v>
      </c>
      <c r="E524" s="47" t="s">
        <v>1062</v>
      </c>
      <c r="F524" s="49">
        <v>207079302</v>
      </c>
      <c r="G524" s="53">
        <v>1032922</v>
      </c>
      <c r="H524" s="50">
        <v>44961</v>
      </c>
      <c r="I524" s="51">
        <v>300000</v>
      </c>
      <c r="J524" s="47" t="s">
        <v>362</v>
      </c>
      <c r="K524" s="51">
        <f t="shared" si="1"/>
        <v>300000</v>
      </c>
      <c r="L524" s="52">
        <v>231210081255134</v>
      </c>
      <c r="M524" s="47" t="s">
        <v>155</v>
      </c>
      <c r="N524" s="47" t="s">
        <v>46</v>
      </c>
      <c r="O524" s="47" t="s">
        <v>1189</v>
      </c>
      <c r="P524" s="47" t="s">
        <v>48</v>
      </c>
      <c r="Q524" s="47" t="s">
        <v>1195</v>
      </c>
    </row>
    <row r="525" spans="2:17" ht="33.75" customHeight="1" x14ac:dyDescent="0.2">
      <c r="B525" s="46">
        <v>518</v>
      </c>
      <c r="C525" s="47" t="s">
        <v>41</v>
      </c>
      <c r="D525" s="48" t="s">
        <v>42</v>
      </c>
      <c r="E525" s="47" t="s">
        <v>1062</v>
      </c>
      <c r="F525" s="49">
        <v>207079302</v>
      </c>
      <c r="G525" s="53">
        <v>1032954</v>
      </c>
      <c r="H525" s="50">
        <v>44961</v>
      </c>
      <c r="I525" s="51">
        <v>2060800</v>
      </c>
      <c r="J525" s="47" t="s">
        <v>362</v>
      </c>
      <c r="K525" s="51">
        <f t="shared" si="1"/>
        <v>2060800</v>
      </c>
      <c r="L525" s="52">
        <v>231210081255168</v>
      </c>
      <c r="M525" s="47" t="s">
        <v>155</v>
      </c>
      <c r="N525" s="47" t="s">
        <v>46</v>
      </c>
      <c r="O525" s="47" t="s">
        <v>1189</v>
      </c>
      <c r="P525" s="47" t="s">
        <v>48</v>
      </c>
      <c r="Q525" s="47" t="s">
        <v>1195</v>
      </c>
    </row>
    <row r="526" spans="2:17" ht="33.75" customHeight="1" x14ac:dyDescent="0.2">
      <c r="B526" s="46">
        <v>519</v>
      </c>
      <c r="C526" s="47" t="s">
        <v>41</v>
      </c>
      <c r="D526" s="48" t="s">
        <v>42</v>
      </c>
      <c r="E526" s="47" t="s">
        <v>1062</v>
      </c>
      <c r="F526" s="49">
        <v>207079302</v>
      </c>
      <c r="G526" s="53">
        <v>1032979</v>
      </c>
      <c r="H526" s="50">
        <v>44961</v>
      </c>
      <c r="I526" s="51">
        <v>534000</v>
      </c>
      <c r="J526" s="47" t="s">
        <v>362</v>
      </c>
      <c r="K526" s="51">
        <f t="shared" si="1"/>
        <v>534000</v>
      </c>
      <c r="L526" s="52">
        <v>231210081255202</v>
      </c>
      <c r="M526" s="47" t="s">
        <v>155</v>
      </c>
      <c r="N526" s="47" t="s">
        <v>46</v>
      </c>
      <c r="O526" s="47" t="s">
        <v>1189</v>
      </c>
      <c r="P526" s="47" t="s">
        <v>48</v>
      </c>
      <c r="Q526" s="47" t="s">
        <v>1195</v>
      </c>
    </row>
    <row r="527" spans="2:17" ht="33.75" customHeight="1" x14ac:dyDescent="0.2">
      <c r="B527" s="46">
        <v>520</v>
      </c>
      <c r="C527" s="47" t="s">
        <v>41</v>
      </c>
      <c r="D527" s="48" t="s">
        <v>42</v>
      </c>
      <c r="E527" s="47" t="s">
        <v>1062</v>
      </c>
      <c r="F527" s="49">
        <v>207079302</v>
      </c>
      <c r="G527" s="53">
        <v>1032998</v>
      </c>
      <c r="H527" s="50">
        <v>44961</v>
      </c>
      <c r="I527" s="51">
        <v>1103600</v>
      </c>
      <c r="J527" s="47" t="s">
        <v>362</v>
      </c>
      <c r="K527" s="51">
        <f t="shared" si="1"/>
        <v>1103600</v>
      </c>
      <c r="L527" s="52">
        <v>231210081255227</v>
      </c>
      <c r="M527" s="47" t="s">
        <v>155</v>
      </c>
      <c r="N527" s="47" t="s">
        <v>46</v>
      </c>
      <c r="O527" s="47" t="s">
        <v>499</v>
      </c>
      <c r="P527" s="47" t="s">
        <v>48</v>
      </c>
      <c r="Q527" s="47" t="s">
        <v>1195</v>
      </c>
    </row>
    <row r="528" spans="2:17" ht="33.75" customHeight="1" x14ac:dyDescent="0.2">
      <c r="B528" s="46">
        <v>521</v>
      </c>
      <c r="C528" s="47" t="s">
        <v>41</v>
      </c>
      <c r="D528" s="48" t="s">
        <v>42</v>
      </c>
      <c r="E528" s="47" t="s">
        <v>1208</v>
      </c>
      <c r="F528" s="49">
        <v>308496778</v>
      </c>
      <c r="G528" s="53">
        <v>1051080</v>
      </c>
      <c r="H528" s="50">
        <v>44968</v>
      </c>
      <c r="I528" s="51">
        <v>610000</v>
      </c>
      <c r="J528" s="47" t="s">
        <v>362</v>
      </c>
      <c r="K528" s="51">
        <f t="shared" si="1"/>
        <v>610000</v>
      </c>
      <c r="L528" s="52">
        <v>231210081275851</v>
      </c>
      <c r="M528" s="47" t="s">
        <v>155</v>
      </c>
      <c r="N528" s="47" t="s">
        <v>46</v>
      </c>
      <c r="O528" s="47" t="s">
        <v>1209</v>
      </c>
      <c r="P528" s="47" t="s">
        <v>48</v>
      </c>
      <c r="Q528" s="47" t="s">
        <v>1195</v>
      </c>
    </row>
    <row r="529" spans="2:17" ht="33.75" customHeight="1" x14ac:dyDescent="0.2">
      <c r="B529" s="46">
        <v>522</v>
      </c>
      <c r="C529" s="47" t="s">
        <v>41</v>
      </c>
      <c r="D529" s="48" t="s">
        <v>42</v>
      </c>
      <c r="E529" s="47" t="s">
        <v>331</v>
      </c>
      <c r="F529" s="49">
        <v>307048170</v>
      </c>
      <c r="G529" s="53">
        <v>1058891</v>
      </c>
      <c r="H529" s="50">
        <v>44972</v>
      </c>
      <c r="I529" s="51">
        <v>840000</v>
      </c>
      <c r="J529" s="47" t="s">
        <v>362</v>
      </c>
      <c r="K529" s="51">
        <f t="shared" si="1"/>
        <v>840000</v>
      </c>
      <c r="L529" s="52">
        <v>231210081284028</v>
      </c>
      <c r="M529" s="47" t="s">
        <v>155</v>
      </c>
      <c r="N529" s="47" t="s">
        <v>46</v>
      </c>
      <c r="O529" s="47" t="s">
        <v>231</v>
      </c>
      <c r="P529" s="47" t="s">
        <v>48</v>
      </c>
      <c r="Q529" s="47" t="s">
        <v>1195</v>
      </c>
    </row>
    <row r="530" spans="2:17" ht="33.75" customHeight="1" x14ac:dyDescent="0.2">
      <c r="B530" s="46">
        <v>523</v>
      </c>
      <c r="C530" s="47" t="s">
        <v>41</v>
      </c>
      <c r="D530" s="48" t="s">
        <v>42</v>
      </c>
      <c r="E530" s="47" t="s">
        <v>1210</v>
      </c>
      <c r="F530" s="49">
        <v>207133124</v>
      </c>
      <c r="G530" s="53">
        <v>1059153</v>
      </c>
      <c r="H530" s="50">
        <v>44972</v>
      </c>
      <c r="I530" s="51">
        <v>100000</v>
      </c>
      <c r="J530" s="47" t="s">
        <v>362</v>
      </c>
      <c r="K530" s="51">
        <f t="shared" si="1"/>
        <v>100000</v>
      </c>
      <c r="L530" s="52">
        <v>231210081284249</v>
      </c>
      <c r="M530" s="47" t="s">
        <v>155</v>
      </c>
      <c r="N530" s="47" t="s">
        <v>46</v>
      </c>
      <c r="O530" s="47" t="s">
        <v>214</v>
      </c>
      <c r="P530" s="47" t="s">
        <v>48</v>
      </c>
      <c r="Q530" s="47" t="s">
        <v>1195</v>
      </c>
    </row>
    <row r="531" spans="2:17" ht="33.75" customHeight="1" x14ac:dyDescent="0.2">
      <c r="B531" s="46">
        <v>524</v>
      </c>
      <c r="C531" s="47" t="s">
        <v>41</v>
      </c>
      <c r="D531" s="48" t="s">
        <v>42</v>
      </c>
      <c r="E531" s="47" t="s">
        <v>1210</v>
      </c>
      <c r="F531" s="49">
        <v>207133124</v>
      </c>
      <c r="G531" s="53">
        <v>1072556</v>
      </c>
      <c r="H531" s="50">
        <v>44976</v>
      </c>
      <c r="I531" s="51">
        <v>5790000</v>
      </c>
      <c r="J531" s="47" t="s">
        <v>362</v>
      </c>
      <c r="K531" s="51">
        <f t="shared" si="1"/>
        <v>5790000</v>
      </c>
      <c r="L531" s="52">
        <v>231210081297666</v>
      </c>
      <c r="M531" s="47" t="s">
        <v>155</v>
      </c>
      <c r="N531" s="47" t="s">
        <v>46</v>
      </c>
      <c r="O531" s="47" t="s">
        <v>267</v>
      </c>
      <c r="P531" s="47" t="s">
        <v>48</v>
      </c>
      <c r="Q531" s="47" t="s">
        <v>1195</v>
      </c>
    </row>
    <row r="532" spans="2:17" ht="33.75" customHeight="1" x14ac:dyDescent="0.2">
      <c r="B532" s="46">
        <v>525</v>
      </c>
      <c r="C532" s="47" t="s">
        <v>41</v>
      </c>
      <c r="D532" s="48" t="s">
        <v>42</v>
      </c>
      <c r="E532" s="47" t="s">
        <v>1210</v>
      </c>
      <c r="F532" s="49">
        <v>207133124</v>
      </c>
      <c r="G532" s="53">
        <v>1072973</v>
      </c>
      <c r="H532" s="50">
        <v>44976</v>
      </c>
      <c r="I532" s="51">
        <v>358000</v>
      </c>
      <c r="J532" s="47" t="s">
        <v>362</v>
      </c>
      <c r="K532" s="51">
        <f t="shared" si="1"/>
        <v>358000</v>
      </c>
      <c r="L532" s="52">
        <v>231210081298038</v>
      </c>
      <c r="M532" s="47" t="s">
        <v>155</v>
      </c>
      <c r="N532" s="47" t="s">
        <v>46</v>
      </c>
      <c r="O532" s="47" t="s">
        <v>230</v>
      </c>
      <c r="P532" s="47" t="s">
        <v>48</v>
      </c>
      <c r="Q532" s="47" t="s">
        <v>1195</v>
      </c>
    </row>
    <row r="533" spans="2:17" ht="33.75" customHeight="1" x14ac:dyDescent="0.2">
      <c r="B533" s="46">
        <v>526</v>
      </c>
      <c r="C533" s="47" t="s">
        <v>41</v>
      </c>
      <c r="D533" s="48" t="s">
        <v>42</v>
      </c>
      <c r="E533" s="47" t="s">
        <v>331</v>
      </c>
      <c r="F533" s="49">
        <v>307048170</v>
      </c>
      <c r="G533" s="53">
        <v>1072990</v>
      </c>
      <c r="H533" s="50">
        <v>44976</v>
      </c>
      <c r="I533" s="51">
        <v>594500</v>
      </c>
      <c r="J533" s="47" t="s">
        <v>362</v>
      </c>
      <c r="K533" s="51">
        <f t="shared" si="1"/>
        <v>594500</v>
      </c>
      <c r="L533" s="52">
        <v>231210081298086</v>
      </c>
      <c r="M533" s="47" t="s">
        <v>155</v>
      </c>
      <c r="N533" s="47" t="s">
        <v>46</v>
      </c>
      <c r="O533" s="47" t="s">
        <v>1211</v>
      </c>
      <c r="P533" s="47" t="s">
        <v>48</v>
      </c>
      <c r="Q533" s="47" t="s">
        <v>1195</v>
      </c>
    </row>
    <row r="534" spans="2:17" ht="33.75" customHeight="1" x14ac:dyDescent="0.2">
      <c r="B534" s="46">
        <v>527</v>
      </c>
      <c r="C534" s="47" t="s">
        <v>41</v>
      </c>
      <c r="D534" s="48" t="s">
        <v>42</v>
      </c>
      <c r="E534" s="47" t="s">
        <v>1212</v>
      </c>
      <c r="F534" s="49">
        <v>306098554</v>
      </c>
      <c r="G534" s="53">
        <v>1073034</v>
      </c>
      <c r="H534" s="50">
        <v>44976</v>
      </c>
      <c r="I534" s="51">
        <v>400000</v>
      </c>
      <c r="J534" s="47" t="s">
        <v>362</v>
      </c>
      <c r="K534" s="51">
        <f t="shared" si="1"/>
        <v>400000</v>
      </c>
      <c r="L534" s="52"/>
      <c r="M534" s="47" t="s">
        <v>155</v>
      </c>
      <c r="N534" s="47" t="s">
        <v>46</v>
      </c>
      <c r="O534" s="47" t="s">
        <v>1213</v>
      </c>
      <c r="P534" s="47" t="s">
        <v>48</v>
      </c>
      <c r="Q534" s="47" t="s">
        <v>1195</v>
      </c>
    </row>
    <row r="535" spans="2:17" ht="75" x14ac:dyDescent="0.2">
      <c r="B535" s="46">
        <v>528</v>
      </c>
      <c r="C535" s="47" t="s">
        <v>41</v>
      </c>
      <c r="D535" s="48" t="s">
        <v>42</v>
      </c>
      <c r="E535" s="47" t="s">
        <v>1214</v>
      </c>
      <c r="F535" s="49">
        <v>305802785</v>
      </c>
      <c r="G535" s="53" t="s">
        <v>1215</v>
      </c>
      <c r="H535" s="50">
        <v>44890</v>
      </c>
      <c r="I535" s="51">
        <v>130000000</v>
      </c>
      <c r="J535" s="47" t="s">
        <v>362</v>
      </c>
      <c r="K535" s="51">
        <v>130000000</v>
      </c>
      <c r="L535" s="52"/>
      <c r="M535" s="47" t="s">
        <v>89</v>
      </c>
      <c r="N535" s="47" t="s">
        <v>46</v>
      </c>
      <c r="O535" s="47" t="s">
        <v>1216</v>
      </c>
      <c r="P535" s="47" t="s">
        <v>48</v>
      </c>
      <c r="Q535" s="47" t="s">
        <v>1217</v>
      </c>
    </row>
    <row r="536" spans="2:17" ht="33.75" customHeight="1" x14ac:dyDescent="0.2">
      <c r="B536" s="46">
        <v>529</v>
      </c>
      <c r="C536" s="47" t="s">
        <v>41</v>
      </c>
      <c r="D536" s="48" t="s">
        <v>42</v>
      </c>
      <c r="E536" s="47" t="s">
        <v>1218</v>
      </c>
      <c r="F536" s="49">
        <v>203366731</v>
      </c>
      <c r="G536" s="53" t="s">
        <v>1219</v>
      </c>
      <c r="H536" s="50">
        <v>43062</v>
      </c>
      <c r="I536" s="51">
        <v>4114000</v>
      </c>
      <c r="J536" s="47" t="s">
        <v>362</v>
      </c>
      <c r="K536" s="51">
        <v>4114000</v>
      </c>
      <c r="L536" s="52"/>
      <c r="M536" s="47" t="s">
        <v>89</v>
      </c>
      <c r="N536" s="47" t="s">
        <v>46</v>
      </c>
      <c r="O536" s="47" t="s">
        <v>1220</v>
      </c>
      <c r="P536" s="47" t="s">
        <v>48</v>
      </c>
      <c r="Q536" s="47" t="s">
        <v>1217</v>
      </c>
    </row>
    <row r="537" spans="2:17" ht="33.75" customHeight="1" x14ac:dyDescent="0.2">
      <c r="B537" s="46">
        <v>530</v>
      </c>
      <c r="C537" s="47" t="s">
        <v>41</v>
      </c>
      <c r="D537" s="48" t="s">
        <v>42</v>
      </c>
      <c r="E537" s="47" t="s">
        <v>1221</v>
      </c>
      <c r="F537" s="49">
        <v>201052396</v>
      </c>
      <c r="G537" s="53" t="s">
        <v>1222</v>
      </c>
      <c r="H537" s="50">
        <v>44964</v>
      </c>
      <c r="I537" s="51">
        <v>5060000</v>
      </c>
      <c r="J537" s="47" t="s">
        <v>362</v>
      </c>
      <c r="K537" s="51">
        <v>5060000</v>
      </c>
      <c r="L537" s="52"/>
      <c r="M537" s="47" t="s">
        <v>89</v>
      </c>
      <c r="N537" s="47" t="s">
        <v>46</v>
      </c>
      <c r="O537" s="47" t="s">
        <v>1223</v>
      </c>
      <c r="P537" s="47" t="s">
        <v>48</v>
      </c>
      <c r="Q537" s="47" t="s">
        <v>1217</v>
      </c>
    </row>
    <row r="538" spans="2:17" ht="30" x14ac:dyDescent="0.2">
      <c r="B538" s="46">
        <v>531</v>
      </c>
      <c r="C538" s="47" t="s">
        <v>41</v>
      </c>
      <c r="D538" s="48" t="s">
        <v>42</v>
      </c>
      <c r="E538" s="47" t="s">
        <v>1224</v>
      </c>
      <c r="F538" s="49">
        <v>300066115</v>
      </c>
      <c r="G538" s="53" t="s">
        <v>1225</v>
      </c>
      <c r="H538" s="50">
        <v>44992</v>
      </c>
      <c r="I538" s="51">
        <v>77760000</v>
      </c>
      <c r="J538" s="47" t="s">
        <v>362</v>
      </c>
      <c r="K538" s="51">
        <v>77760000</v>
      </c>
      <c r="L538" s="52"/>
      <c r="M538" s="47" t="s">
        <v>89</v>
      </c>
      <c r="N538" s="47" t="s">
        <v>46</v>
      </c>
      <c r="O538" s="47" t="s">
        <v>1226</v>
      </c>
      <c r="P538" s="47" t="s">
        <v>48</v>
      </c>
      <c r="Q538" s="47" t="s">
        <v>1217</v>
      </c>
    </row>
    <row r="539" spans="2:17" ht="33.75" customHeight="1" x14ac:dyDescent="0.2">
      <c r="B539" s="46">
        <v>532</v>
      </c>
      <c r="C539" s="47" t="s">
        <v>41</v>
      </c>
      <c r="D539" s="48" t="s">
        <v>42</v>
      </c>
      <c r="E539" s="47" t="s">
        <v>1227</v>
      </c>
      <c r="F539" s="49">
        <v>308125519</v>
      </c>
      <c r="G539" s="53" t="s">
        <v>1228</v>
      </c>
      <c r="H539" s="50">
        <v>44948</v>
      </c>
      <c r="I539" s="51">
        <v>4800000</v>
      </c>
      <c r="J539" s="47" t="s">
        <v>362</v>
      </c>
      <c r="K539" s="51">
        <v>4800000</v>
      </c>
      <c r="L539" s="52" t="s">
        <v>1229</v>
      </c>
      <c r="M539" s="47" t="s">
        <v>155</v>
      </c>
      <c r="N539" s="47" t="s">
        <v>46</v>
      </c>
      <c r="O539" s="47" t="s">
        <v>1230</v>
      </c>
      <c r="P539" s="47" t="s">
        <v>48</v>
      </c>
      <c r="Q539" s="47" t="s">
        <v>1217</v>
      </c>
    </row>
    <row r="540" spans="2:17" ht="33.75" customHeight="1" x14ac:dyDescent="0.2">
      <c r="B540" s="46">
        <v>533</v>
      </c>
      <c r="C540" s="47" t="s">
        <v>41</v>
      </c>
      <c r="D540" s="48" t="s">
        <v>42</v>
      </c>
      <c r="E540" s="47" t="s">
        <v>1138</v>
      </c>
      <c r="F540" s="49">
        <v>303473446</v>
      </c>
      <c r="G540" s="53" t="s">
        <v>1231</v>
      </c>
      <c r="H540" s="50">
        <v>44948</v>
      </c>
      <c r="I540" s="51">
        <v>223000</v>
      </c>
      <c r="J540" s="47" t="s">
        <v>362</v>
      </c>
      <c r="K540" s="51">
        <v>223000</v>
      </c>
      <c r="L540" s="52" t="s">
        <v>1232</v>
      </c>
      <c r="M540" s="47" t="s">
        <v>155</v>
      </c>
      <c r="N540" s="47" t="s">
        <v>46</v>
      </c>
      <c r="O540" s="47" t="s">
        <v>523</v>
      </c>
      <c r="P540" s="47" t="s">
        <v>48</v>
      </c>
      <c r="Q540" s="47" t="s">
        <v>1217</v>
      </c>
    </row>
    <row r="541" spans="2:17" ht="33.75" customHeight="1" x14ac:dyDescent="0.2">
      <c r="B541" s="46">
        <v>534</v>
      </c>
      <c r="C541" s="47" t="s">
        <v>41</v>
      </c>
      <c r="D541" s="48" t="s">
        <v>42</v>
      </c>
      <c r="E541" s="47" t="s">
        <v>1138</v>
      </c>
      <c r="F541" s="49">
        <v>303473446</v>
      </c>
      <c r="G541" s="53">
        <v>1011510</v>
      </c>
      <c r="H541" s="50">
        <v>44948</v>
      </c>
      <c r="I541" s="51">
        <v>675000</v>
      </c>
      <c r="J541" s="47" t="s">
        <v>362</v>
      </c>
      <c r="K541" s="51">
        <v>675000</v>
      </c>
      <c r="L541" s="52" t="s">
        <v>1233</v>
      </c>
      <c r="M541" s="47" t="s">
        <v>155</v>
      </c>
      <c r="N541" s="47" t="s">
        <v>46</v>
      </c>
      <c r="O541" s="47" t="s">
        <v>1234</v>
      </c>
      <c r="P541" s="47" t="s">
        <v>48</v>
      </c>
      <c r="Q541" s="47" t="s">
        <v>1217</v>
      </c>
    </row>
    <row r="542" spans="2:17" ht="33.75" customHeight="1" x14ac:dyDescent="0.2">
      <c r="B542" s="46">
        <v>535</v>
      </c>
      <c r="C542" s="47" t="s">
        <v>41</v>
      </c>
      <c r="D542" s="48" t="s">
        <v>42</v>
      </c>
      <c r="E542" s="47" t="s">
        <v>1138</v>
      </c>
      <c r="F542" s="49">
        <v>303473446</v>
      </c>
      <c r="G542" s="53" t="s">
        <v>1235</v>
      </c>
      <c r="H542" s="50">
        <v>44948</v>
      </c>
      <c r="I542" s="51">
        <v>88500</v>
      </c>
      <c r="J542" s="47" t="s">
        <v>362</v>
      </c>
      <c r="K542" s="51">
        <v>88500</v>
      </c>
      <c r="L542" s="52" t="s">
        <v>1236</v>
      </c>
      <c r="M542" s="47" t="s">
        <v>155</v>
      </c>
      <c r="N542" s="47" t="s">
        <v>46</v>
      </c>
      <c r="O542" s="47" t="s">
        <v>1237</v>
      </c>
      <c r="P542" s="47" t="s">
        <v>48</v>
      </c>
      <c r="Q542" s="47" t="s">
        <v>1217</v>
      </c>
    </row>
    <row r="543" spans="2:17" ht="33.75" customHeight="1" x14ac:dyDescent="0.2">
      <c r="B543" s="46">
        <v>536</v>
      </c>
      <c r="C543" s="47" t="s">
        <v>41</v>
      </c>
      <c r="D543" s="48" t="s">
        <v>42</v>
      </c>
      <c r="E543" s="47" t="s">
        <v>1138</v>
      </c>
      <c r="F543" s="49">
        <v>303473446</v>
      </c>
      <c r="G543" s="53" t="s">
        <v>1238</v>
      </c>
      <c r="H543" s="50">
        <v>44948</v>
      </c>
      <c r="I543" s="51">
        <v>330000</v>
      </c>
      <c r="J543" s="47" t="s">
        <v>362</v>
      </c>
      <c r="K543" s="51">
        <v>330000</v>
      </c>
      <c r="L543" s="52" t="s">
        <v>1239</v>
      </c>
      <c r="M543" s="47" t="s">
        <v>155</v>
      </c>
      <c r="N543" s="47" t="s">
        <v>46</v>
      </c>
      <c r="O543" s="47" t="s">
        <v>186</v>
      </c>
      <c r="P543" s="47" t="s">
        <v>48</v>
      </c>
      <c r="Q543" s="47" t="s">
        <v>1217</v>
      </c>
    </row>
    <row r="544" spans="2:17" ht="33.75" customHeight="1" x14ac:dyDescent="0.2">
      <c r="B544" s="46">
        <v>537</v>
      </c>
      <c r="C544" s="47" t="s">
        <v>41</v>
      </c>
      <c r="D544" s="48" t="s">
        <v>42</v>
      </c>
      <c r="E544" s="47" t="s">
        <v>1138</v>
      </c>
      <c r="F544" s="49">
        <v>303473446</v>
      </c>
      <c r="G544" s="53">
        <v>1011476</v>
      </c>
      <c r="H544" s="50">
        <v>44948</v>
      </c>
      <c r="I544" s="51">
        <v>230000</v>
      </c>
      <c r="J544" s="47" t="s">
        <v>362</v>
      </c>
      <c r="K544" s="51">
        <v>230000</v>
      </c>
      <c r="L544" s="52" t="s">
        <v>1240</v>
      </c>
      <c r="M544" s="47" t="s">
        <v>155</v>
      </c>
      <c r="N544" s="47" t="s">
        <v>46</v>
      </c>
      <c r="O544" s="47" t="s">
        <v>214</v>
      </c>
      <c r="P544" s="47" t="s">
        <v>48</v>
      </c>
      <c r="Q544" s="47" t="s">
        <v>1217</v>
      </c>
    </row>
    <row r="545" spans="2:17" ht="33.75" customHeight="1" x14ac:dyDescent="0.2">
      <c r="B545" s="46">
        <v>538</v>
      </c>
      <c r="C545" s="47" t="s">
        <v>41</v>
      </c>
      <c r="D545" s="48" t="s">
        <v>42</v>
      </c>
      <c r="E545" s="47" t="s">
        <v>1138</v>
      </c>
      <c r="F545" s="49">
        <v>303473446</v>
      </c>
      <c r="G545" s="53">
        <v>1011468</v>
      </c>
      <c r="H545" s="50">
        <v>44948</v>
      </c>
      <c r="I545" s="51">
        <v>324000</v>
      </c>
      <c r="J545" s="47" t="s">
        <v>362</v>
      </c>
      <c r="K545" s="51">
        <v>324000</v>
      </c>
      <c r="L545" s="52" t="s">
        <v>1241</v>
      </c>
      <c r="M545" s="47" t="s">
        <v>155</v>
      </c>
      <c r="N545" s="47" t="s">
        <v>46</v>
      </c>
      <c r="O545" s="47" t="s">
        <v>1242</v>
      </c>
      <c r="P545" s="47" t="s">
        <v>48</v>
      </c>
      <c r="Q545" s="47" t="s">
        <v>1217</v>
      </c>
    </row>
    <row r="546" spans="2:17" ht="33.75" customHeight="1" x14ac:dyDescent="0.2">
      <c r="B546" s="46">
        <v>539</v>
      </c>
      <c r="C546" s="47" t="s">
        <v>41</v>
      </c>
      <c r="D546" s="48" t="s">
        <v>42</v>
      </c>
      <c r="E546" s="47" t="s">
        <v>1138</v>
      </c>
      <c r="F546" s="49">
        <v>303473446</v>
      </c>
      <c r="G546" s="53">
        <v>1011455</v>
      </c>
      <c r="H546" s="50">
        <v>44948</v>
      </c>
      <c r="I546" s="51">
        <v>1800000</v>
      </c>
      <c r="J546" s="47" t="s">
        <v>362</v>
      </c>
      <c r="K546" s="51">
        <v>1800000</v>
      </c>
      <c r="L546" s="52" t="s">
        <v>1243</v>
      </c>
      <c r="M546" s="47" t="s">
        <v>155</v>
      </c>
      <c r="N546" s="47" t="s">
        <v>46</v>
      </c>
      <c r="O546" s="47" t="s">
        <v>733</v>
      </c>
      <c r="P546" s="47" t="s">
        <v>48</v>
      </c>
      <c r="Q546" s="47" t="s">
        <v>1217</v>
      </c>
    </row>
    <row r="547" spans="2:17" ht="33.75" customHeight="1" x14ac:dyDescent="0.2">
      <c r="B547" s="46">
        <v>540</v>
      </c>
      <c r="C547" s="47" t="s">
        <v>41</v>
      </c>
      <c r="D547" s="48" t="s">
        <v>42</v>
      </c>
      <c r="E547" s="47" t="s">
        <v>205</v>
      </c>
      <c r="F547" s="49">
        <v>303178701</v>
      </c>
      <c r="G547" s="53">
        <v>1013190</v>
      </c>
      <c r="H547" s="50">
        <v>44949</v>
      </c>
      <c r="I547" s="51">
        <v>12600000</v>
      </c>
      <c r="J547" s="47" t="s">
        <v>362</v>
      </c>
      <c r="K547" s="51">
        <v>12600000</v>
      </c>
      <c r="L547" s="52" t="s">
        <v>1244</v>
      </c>
      <c r="M547" s="47" t="s">
        <v>155</v>
      </c>
      <c r="N547" s="47" t="s">
        <v>46</v>
      </c>
      <c r="O547" s="47" t="s">
        <v>1245</v>
      </c>
      <c r="P547" s="47" t="s">
        <v>48</v>
      </c>
      <c r="Q547" s="47" t="s">
        <v>1217</v>
      </c>
    </row>
    <row r="548" spans="2:17" ht="33.75" customHeight="1" x14ac:dyDescent="0.2">
      <c r="B548" s="46">
        <v>541</v>
      </c>
      <c r="C548" s="47" t="s">
        <v>41</v>
      </c>
      <c r="D548" s="48" t="s">
        <v>42</v>
      </c>
      <c r="E548" s="47" t="s">
        <v>209</v>
      </c>
      <c r="F548" s="49">
        <v>303847952</v>
      </c>
      <c r="G548" s="53">
        <v>1011494</v>
      </c>
      <c r="H548" s="50">
        <v>44948</v>
      </c>
      <c r="I548" s="51">
        <v>800000</v>
      </c>
      <c r="J548" s="47" t="s">
        <v>362</v>
      </c>
      <c r="K548" s="51">
        <v>800000</v>
      </c>
      <c r="L548" s="52" t="s">
        <v>1246</v>
      </c>
      <c r="M548" s="47" t="s">
        <v>155</v>
      </c>
      <c r="N548" s="47" t="s">
        <v>46</v>
      </c>
      <c r="O548" s="47" t="s">
        <v>210</v>
      </c>
      <c r="P548" s="47" t="s">
        <v>48</v>
      </c>
      <c r="Q548" s="47" t="s">
        <v>1217</v>
      </c>
    </row>
    <row r="549" spans="2:17" ht="33.75" customHeight="1" x14ac:dyDescent="0.2">
      <c r="B549" s="46">
        <v>542</v>
      </c>
      <c r="C549" s="47" t="s">
        <v>41</v>
      </c>
      <c r="D549" s="48" t="s">
        <v>42</v>
      </c>
      <c r="E549" s="47" t="s">
        <v>1247</v>
      </c>
      <c r="F549" s="49">
        <v>306663627</v>
      </c>
      <c r="G549" s="53">
        <v>1011392</v>
      </c>
      <c r="H549" s="50">
        <v>44948</v>
      </c>
      <c r="I549" s="51">
        <v>7665000</v>
      </c>
      <c r="J549" s="47" t="s">
        <v>362</v>
      </c>
      <c r="K549" s="51">
        <v>7665000</v>
      </c>
      <c r="L549" s="52" t="s">
        <v>1248</v>
      </c>
      <c r="M549" s="47" t="s">
        <v>155</v>
      </c>
      <c r="N549" s="47" t="s">
        <v>46</v>
      </c>
      <c r="O549" s="47" t="s">
        <v>680</v>
      </c>
      <c r="P549" s="47" t="s">
        <v>48</v>
      </c>
      <c r="Q549" s="47" t="s">
        <v>1217</v>
      </c>
    </row>
    <row r="550" spans="2:17" ht="33.75" customHeight="1" x14ac:dyDescent="0.2">
      <c r="B550" s="46">
        <v>543</v>
      </c>
      <c r="C550" s="47" t="s">
        <v>41</v>
      </c>
      <c r="D550" s="48" t="s">
        <v>42</v>
      </c>
      <c r="E550" s="47" t="s">
        <v>205</v>
      </c>
      <c r="F550" s="49">
        <v>303178701</v>
      </c>
      <c r="G550" s="53">
        <v>1013190</v>
      </c>
      <c r="H550" s="50">
        <v>44949</v>
      </c>
      <c r="I550" s="51">
        <v>12600000</v>
      </c>
      <c r="J550" s="47" t="s">
        <v>362</v>
      </c>
      <c r="K550" s="51">
        <v>12600000</v>
      </c>
      <c r="L550" s="52" t="s">
        <v>1244</v>
      </c>
      <c r="M550" s="47" t="s">
        <v>155</v>
      </c>
      <c r="N550" s="47" t="s">
        <v>46</v>
      </c>
      <c r="O550" s="47" t="s">
        <v>206</v>
      </c>
      <c r="P550" s="47" t="s">
        <v>48</v>
      </c>
      <c r="Q550" s="47" t="s">
        <v>1217</v>
      </c>
    </row>
    <row r="551" spans="2:17" ht="33.75" customHeight="1" x14ac:dyDescent="0.2">
      <c r="B551" s="46">
        <v>544</v>
      </c>
      <c r="C551" s="47" t="s">
        <v>41</v>
      </c>
      <c r="D551" s="48" t="s">
        <v>42</v>
      </c>
      <c r="E551" s="47" t="s">
        <v>221</v>
      </c>
      <c r="F551" s="49">
        <v>419789934</v>
      </c>
      <c r="G551" s="53">
        <v>1016395</v>
      </c>
      <c r="H551" s="50">
        <v>44952</v>
      </c>
      <c r="I551" s="51">
        <v>2244000</v>
      </c>
      <c r="J551" s="47" t="s">
        <v>362</v>
      </c>
      <c r="K551" s="51">
        <v>2244000</v>
      </c>
      <c r="L551" s="52" t="s">
        <v>1249</v>
      </c>
      <c r="M551" s="47" t="s">
        <v>155</v>
      </c>
      <c r="N551" s="47" t="s">
        <v>46</v>
      </c>
      <c r="O551" s="47" t="s">
        <v>1250</v>
      </c>
      <c r="P551" s="47" t="s">
        <v>48</v>
      </c>
      <c r="Q551" s="47" t="s">
        <v>1217</v>
      </c>
    </row>
    <row r="552" spans="2:17" ht="33.75" customHeight="1" x14ac:dyDescent="0.2">
      <c r="B552" s="46">
        <v>545</v>
      </c>
      <c r="C552" s="47" t="s">
        <v>41</v>
      </c>
      <c r="D552" s="48" t="s">
        <v>42</v>
      </c>
      <c r="E552" s="47" t="s">
        <v>1251</v>
      </c>
      <c r="F552" s="49">
        <v>309024374</v>
      </c>
      <c r="G552" s="53" t="s">
        <v>1252</v>
      </c>
      <c r="H552" s="50">
        <v>44952</v>
      </c>
      <c r="I552" s="51">
        <v>1671000</v>
      </c>
      <c r="J552" s="47" t="s">
        <v>362</v>
      </c>
      <c r="K552" s="51">
        <v>1671000</v>
      </c>
      <c r="L552" s="52" t="s">
        <v>1253</v>
      </c>
      <c r="M552" s="47" t="s">
        <v>155</v>
      </c>
      <c r="N552" s="47" t="s">
        <v>46</v>
      </c>
      <c r="O552" s="47" t="s">
        <v>1254</v>
      </c>
      <c r="P552" s="47" t="s">
        <v>48</v>
      </c>
      <c r="Q552" s="47" t="s">
        <v>1217</v>
      </c>
    </row>
    <row r="553" spans="2:17" ht="33.75" customHeight="1" x14ac:dyDescent="0.2">
      <c r="B553" s="46">
        <v>546</v>
      </c>
      <c r="C553" s="47" t="s">
        <v>41</v>
      </c>
      <c r="D553" s="48" t="s">
        <v>42</v>
      </c>
      <c r="E553" s="47" t="s">
        <v>1251</v>
      </c>
      <c r="F553" s="49">
        <v>309024374</v>
      </c>
      <c r="G553" s="53">
        <v>1016453</v>
      </c>
      <c r="H553" s="50">
        <v>44952</v>
      </c>
      <c r="I553" s="51">
        <v>1755000</v>
      </c>
      <c r="J553" s="47" t="s">
        <v>362</v>
      </c>
      <c r="K553" s="51">
        <v>1755000</v>
      </c>
      <c r="L553" s="52" t="s">
        <v>1255</v>
      </c>
      <c r="M553" s="47" t="s">
        <v>155</v>
      </c>
      <c r="N553" s="47" t="s">
        <v>46</v>
      </c>
      <c r="O553" s="47" t="s">
        <v>1256</v>
      </c>
      <c r="P553" s="47" t="s">
        <v>48</v>
      </c>
      <c r="Q553" s="47" t="s">
        <v>1217</v>
      </c>
    </row>
    <row r="554" spans="2:17" ht="33.75" customHeight="1" x14ac:dyDescent="0.2">
      <c r="B554" s="46">
        <v>547</v>
      </c>
      <c r="C554" s="47" t="s">
        <v>41</v>
      </c>
      <c r="D554" s="48" t="s">
        <v>42</v>
      </c>
      <c r="E554" s="47" t="s">
        <v>1251</v>
      </c>
      <c r="F554" s="49">
        <v>309024374</v>
      </c>
      <c r="G554" s="53">
        <v>1016475</v>
      </c>
      <c r="H554" s="50">
        <v>44952</v>
      </c>
      <c r="I554" s="51">
        <v>774000</v>
      </c>
      <c r="J554" s="47" t="s">
        <v>362</v>
      </c>
      <c r="K554" s="51">
        <v>774000</v>
      </c>
      <c r="L554" s="52" t="s">
        <v>1257</v>
      </c>
      <c r="M554" s="47" t="s">
        <v>155</v>
      </c>
      <c r="N554" s="47" t="s">
        <v>46</v>
      </c>
      <c r="O554" s="47" t="s">
        <v>1258</v>
      </c>
      <c r="P554" s="47" t="s">
        <v>48</v>
      </c>
      <c r="Q554" s="47" t="s">
        <v>1217</v>
      </c>
    </row>
    <row r="555" spans="2:17" ht="33.75" customHeight="1" x14ac:dyDescent="0.2">
      <c r="B555" s="46">
        <v>548</v>
      </c>
      <c r="C555" s="47" t="s">
        <v>41</v>
      </c>
      <c r="D555" s="48" t="s">
        <v>42</v>
      </c>
      <c r="E555" s="47" t="s">
        <v>1259</v>
      </c>
      <c r="F555" s="49">
        <v>301413465</v>
      </c>
      <c r="G555" s="53">
        <v>1016782</v>
      </c>
      <c r="H555" s="50">
        <v>44952</v>
      </c>
      <c r="I555" s="51">
        <v>1260000</v>
      </c>
      <c r="J555" s="47" t="s">
        <v>362</v>
      </c>
      <c r="K555" s="51">
        <v>1260000</v>
      </c>
      <c r="L555" s="52" t="s">
        <v>1260</v>
      </c>
      <c r="M555" s="47" t="s">
        <v>155</v>
      </c>
      <c r="N555" s="47" t="s">
        <v>46</v>
      </c>
      <c r="O555" s="47" t="s">
        <v>983</v>
      </c>
      <c r="P555" s="47" t="s">
        <v>48</v>
      </c>
      <c r="Q555" s="47" t="s">
        <v>1217</v>
      </c>
    </row>
    <row r="556" spans="2:17" ht="33.75" customHeight="1" x14ac:dyDescent="0.2">
      <c r="B556" s="46">
        <v>549</v>
      </c>
      <c r="C556" s="47" t="s">
        <v>41</v>
      </c>
      <c r="D556" s="48" t="s">
        <v>42</v>
      </c>
      <c r="E556" s="47" t="s">
        <v>1259</v>
      </c>
      <c r="F556" s="49">
        <v>301413465</v>
      </c>
      <c r="G556" s="53">
        <v>1016827</v>
      </c>
      <c r="H556" s="50">
        <v>44952</v>
      </c>
      <c r="I556" s="51">
        <v>2640000</v>
      </c>
      <c r="J556" s="47" t="s">
        <v>362</v>
      </c>
      <c r="K556" s="51">
        <v>2640000</v>
      </c>
      <c r="L556" s="52" t="s">
        <v>1261</v>
      </c>
      <c r="M556" s="47" t="s">
        <v>155</v>
      </c>
      <c r="N556" s="47" t="s">
        <v>46</v>
      </c>
      <c r="O556" s="47" t="s">
        <v>911</v>
      </c>
      <c r="P556" s="47" t="s">
        <v>48</v>
      </c>
      <c r="Q556" s="47" t="s">
        <v>1217</v>
      </c>
    </row>
    <row r="557" spans="2:17" ht="33.75" customHeight="1" x14ac:dyDescent="0.2">
      <c r="B557" s="46">
        <v>550</v>
      </c>
      <c r="C557" s="47" t="s">
        <v>41</v>
      </c>
      <c r="D557" s="48" t="s">
        <v>42</v>
      </c>
      <c r="E557" s="47" t="s">
        <v>1259</v>
      </c>
      <c r="F557" s="49">
        <v>301413465</v>
      </c>
      <c r="G557" s="53">
        <v>1016842</v>
      </c>
      <c r="H557" s="50">
        <v>44952</v>
      </c>
      <c r="I557" s="51">
        <v>1500000</v>
      </c>
      <c r="J557" s="47" t="s">
        <v>362</v>
      </c>
      <c r="K557" s="51">
        <v>1500000</v>
      </c>
      <c r="L557" s="52" t="s">
        <v>1262</v>
      </c>
      <c r="M557" s="47" t="s">
        <v>155</v>
      </c>
      <c r="N557" s="47" t="s">
        <v>46</v>
      </c>
      <c r="O557" s="47" t="s">
        <v>911</v>
      </c>
      <c r="P557" s="47" t="s">
        <v>48</v>
      </c>
      <c r="Q557" s="47" t="s">
        <v>1217</v>
      </c>
    </row>
    <row r="558" spans="2:17" ht="33.75" customHeight="1" x14ac:dyDescent="0.2">
      <c r="B558" s="46">
        <v>551</v>
      </c>
      <c r="C558" s="47" t="s">
        <v>41</v>
      </c>
      <c r="D558" s="48" t="s">
        <v>42</v>
      </c>
      <c r="E558" s="47" t="s">
        <v>1227</v>
      </c>
      <c r="F558" s="49">
        <v>308125519</v>
      </c>
      <c r="G558" s="53">
        <v>1018138</v>
      </c>
      <c r="H558" s="50">
        <v>44952</v>
      </c>
      <c r="I558" s="51">
        <v>2100000</v>
      </c>
      <c r="J558" s="47" t="s">
        <v>362</v>
      </c>
      <c r="K558" s="51">
        <v>2100000</v>
      </c>
      <c r="L558" s="52" t="s">
        <v>1263</v>
      </c>
      <c r="M558" s="47" t="s">
        <v>155</v>
      </c>
      <c r="N558" s="47" t="s">
        <v>46</v>
      </c>
      <c r="O558" s="47" t="s">
        <v>902</v>
      </c>
      <c r="P558" s="47" t="s">
        <v>48</v>
      </c>
      <c r="Q558" s="47" t="s">
        <v>1217</v>
      </c>
    </row>
    <row r="559" spans="2:17" ht="33.75" customHeight="1" x14ac:dyDescent="0.2">
      <c r="B559" s="46">
        <v>552</v>
      </c>
      <c r="C559" s="47" t="s">
        <v>41</v>
      </c>
      <c r="D559" s="48" t="s">
        <v>42</v>
      </c>
      <c r="E559" s="47" t="s">
        <v>1264</v>
      </c>
      <c r="F559" s="49">
        <v>305238735</v>
      </c>
      <c r="G559" s="53" t="s">
        <v>1265</v>
      </c>
      <c r="H559" s="50">
        <v>44960</v>
      </c>
      <c r="I559" s="51">
        <v>950000</v>
      </c>
      <c r="J559" s="47" t="s">
        <v>362</v>
      </c>
      <c r="K559" s="51">
        <v>950000</v>
      </c>
      <c r="L559" s="52" t="s">
        <v>1266</v>
      </c>
      <c r="M559" s="47" t="s">
        <v>155</v>
      </c>
      <c r="N559" s="47" t="s">
        <v>46</v>
      </c>
      <c r="O559" s="47" t="s">
        <v>312</v>
      </c>
      <c r="P559" s="47" t="s">
        <v>48</v>
      </c>
      <c r="Q559" s="47" t="s">
        <v>1217</v>
      </c>
    </row>
    <row r="560" spans="2:17" ht="33.75" customHeight="1" x14ac:dyDescent="0.2">
      <c r="B560" s="46">
        <v>553</v>
      </c>
      <c r="C560" s="47" t="s">
        <v>41</v>
      </c>
      <c r="D560" s="48" t="s">
        <v>42</v>
      </c>
      <c r="E560" s="47" t="s">
        <v>1267</v>
      </c>
      <c r="F560" s="49">
        <v>306422411</v>
      </c>
      <c r="G560" s="53">
        <v>1031917</v>
      </c>
      <c r="H560" s="50">
        <v>44960</v>
      </c>
      <c r="I560" s="51">
        <v>5070000</v>
      </c>
      <c r="J560" s="47" t="s">
        <v>362</v>
      </c>
      <c r="K560" s="51">
        <v>5070000</v>
      </c>
      <c r="L560" s="52" t="s">
        <v>1268</v>
      </c>
      <c r="M560" s="47" t="s">
        <v>155</v>
      </c>
      <c r="N560" s="47" t="s">
        <v>46</v>
      </c>
      <c r="O560" s="47" t="s">
        <v>1269</v>
      </c>
      <c r="P560" s="47" t="s">
        <v>48</v>
      </c>
      <c r="Q560" s="47" t="s">
        <v>1217</v>
      </c>
    </row>
    <row r="561" spans="2:17" ht="33.75" customHeight="1" x14ac:dyDescent="0.2">
      <c r="B561" s="46">
        <v>554</v>
      </c>
      <c r="C561" s="47" t="s">
        <v>41</v>
      </c>
      <c r="D561" s="48" t="s">
        <v>42</v>
      </c>
      <c r="E561" s="47" t="s">
        <v>1270</v>
      </c>
      <c r="F561" s="49">
        <v>306371714</v>
      </c>
      <c r="G561" s="53" t="s">
        <v>1271</v>
      </c>
      <c r="H561" s="50">
        <v>44965</v>
      </c>
      <c r="I561" s="51">
        <v>2700000</v>
      </c>
      <c r="J561" s="47" t="s">
        <v>362</v>
      </c>
      <c r="K561" s="51">
        <v>2700000</v>
      </c>
      <c r="L561" s="52" t="s">
        <v>1272</v>
      </c>
      <c r="M561" s="47" t="s">
        <v>155</v>
      </c>
      <c r="N561" s="47" t="s">
        <v>46</v>
      </c>
      <c r="O561" s="47" t="s">
        <v>1273</v>
      </c>
      <c r="P561" s="47" t="s">
        <v>48</v>
      </c>
      <c r="Q561" s="47" t="s">
        <v>1217</v>
      </c>
    </row>
    <row r="562" spans="2:17" ht="33.75" customHeight="1" x14ac:dyDescent="0.2">
      <c r="B562" s="46">
        <v>555</v>
      </c>
      <c r="C562" s="47" t="s">
        <v>41</v>
      </c>
      <c r="D562" s="48" t="s">
        <v>42</v>
      </c>
      <c r="E562" s="47" t="s">
        <v>1274</v>
      </c>
      <c r="F562" s="49">
        <v>309743484</v>
      </c>
      <c r="G562" s="53" t="s">
        <v>1275</v>
      </c>
      <c r="H562" s="50">
        <v>44965</v>
      </c>
      <c r="I562" s="51">
        <v>2200000</v>
      </c>
      <c r="J562" s="47" t="s">
        <v>362</v>
      </c>
      <c r="K562" s="51">
        <v>2200000</v>
      </c>
      <c r="L562" s="52" t="s">
        <v>1276</v>
      </c>
      <c r="M562" s="47" t="s">
        <v>155</v>
      </c>
      <c r="N562" s="47" t="s">
        <v>46</v>
      </c>
      <c r="O562" s="47" t="s">
        <v>1277</v>
      </c>
      <c r="P562" s="47" t="s">
        <v>48</v>
      </c>
      <c r="Q562" s="47" t="s">
        <v>1217</v>
      </c>
    </row>
    <row r="563" spans="2:17" ht="33.75" customHeight="1" x14ac:dyDescent="0.2">
      <c r="B563" s="46">
        <v>556</v>
      </c>
      <c r="C563" s="47" t="s">
        <v>41</v>
      </c>
      <c r="D563" s="48" t="s">
        <v>42</v>
      </c>
      <c r="E563" s="47" t="s">
        <v>1143</v>
      </c>
      <c r="F563" s="49">
        <v>307557599</v>
      </c>
      <c r="G563" s="53" t="s">
        <v>1278</v>
      </c>
      <c r="H563" s="50">
        <v>44968</v>
      </c>
      <c r="I563" s="51">
        <v>3480000</v>
      </c>
      <c r="J563" s="47" t="s">
        <v>362</v>
      </c>
      <c r="K563" s="51">
        <v>3480000</v>
      </c>
      <c r="L563" s="52" t="s">
        <v>1279</v>
      </c>
      <c r="M563" s="47" t="s">
        <v>155</v>
      </c>
      <c r="N563" s="47" t="s">
        <v>46</v>
      </c>
      <c r="O563" s="47" t="s">
        <v>492</v>
      </c>
      <c r="P563" s="47" t="s">
        <v>48</v>
      </c>
      <c r="Q563" s="47" t="s">
        <v>1217</v>
      </c>
    </row>
    <row r="564" spans="2:17" ht="33.75" customHeight="1" x14ac:dyDescent="0.2">
      <c r="B564" s="46">
        <v>557</v>
      </c>
      <c r="C564" s="47" t="s">
        <v>41</v>
      </c>
      <c r="D564" s="48" t="s">
        <v>42</v>
      </c>
      <c r="E564" s="47" t="s">
        <v>1280</v>
      </c>
      <c r="F564" s="49">
        <v>303012805</v>
      </c>
      <c r="G564" s="53" t="s">
        <v>1281</v>
      </c>
      <c r="H564" s="50">
        <v>44970</v>
      </c>
      <c r="I564" s="51">
        <v>1500000</v>
      </c>
      <c r="J564" s="47" t="s">
        <v>362</v>
      </c>
      <c r="K564" s="51">
        <v>1500000</v>
      </c>
      <c r="L564" s="52" t="s">
        <v>1282</v>
      </c>
      <c r="M564" s="47" t="s">
        <v>155</v>
      </c>
      <c r="N564" s="47" t="s">
        <v>46</v>
      </c>
      <c r="O564" s="47" t="s">
        <v>1283</v>
      </c>
      <c r="P564" s="47" t="s">
        <v>48</v>
      </c>
      <c r="Q564" s="47" t="s">
        <v>1217</v>
      </c>
    </row>
    <row r="565" spans="2:17" ht="33.75" customHeight="1" x14ac:dyDescent="0.2">
      <c r="B565" s="46">
        <v>558</v>
      </c>
      <c r="C565" s="47" t="s">
        <v>41</v>
      </c>
      <c r="D565" s="48" t="s">
        <v>42</v>
      </c>
      <c r="E565" s="47" t="s">
        <v>1284</v>
      </c>
      <c r="F565" s="49">
        <v>302207482</v>
      </c>
      <c r="G565" s="53" t="s">
        <v>1285</v>
      </c>
      <c r="H565" s="50">
        <v>44970</v>
      </c>
      <c r="I565" s="51">
        <v>1000000</v>
      </c>
      <c r="J565" s="47" t="s">
        <v>362</v>
      </c>
      <c r="K565" s="51">
        <v>1000000</v>
      </c>
      <c r="L565" s="52" t="s">
        <v>1286</v>
      </c>
      <c r="M565" s="47" t="s">
        <v>155</v>
      </c>
      <c r="N565" s="47" t="s">
        <v>46</v>
      </c>
      <c r="O565" s="47" t="s">
        <v>1110</v>
      </c>
      <c r="P565" s="47" t="s">
        <v>48</v>
      </c>
      <c r="Q565" s="47" t="s">
        <v>1217</v>
      </c>
    </row>
    <row r="566" spans="2:17" ht="30" x14ac:dyDescent="0.2">
      <c r="B566" s="46">
        <v>559</v>
      </c>
      <c r="C566" s="47" t="s">
        <v>41</v>
      </c>
      <c r="D566" s="48" t="s">
        <v>42</v>
      </c>
      <c r="E566" s="47" t="s">
        <v>1287</v>
      </c>
      <c r="F566" s="49">
        <v>304980962</v>
      </c>
      <c r="G566" s="53">
        <v>1059024</v>
      </c>
      <c r="H566" s="50">
        <v>44972</v>
      </c>
      <c r="I566" s="51">
        <v>7245000</v>
      </c>
      <c r="J566" s="47" t="s">
        <v>362</v>
      </c>
      <c r="K566" s="51">
        <v>7245000</v>
      </c>
      <c r="L566" s="52" t="s">
        <v>1288</v>
      </c>
      <c r="M566" s="47" t="s">
        <v>155</v>
      </c>
      <c r="N566" s="47" t="s">
        <v>46</v>
      </c>
      <c r="O566" s="47" t="s">
        <v>918</v>
      </c>
      <c r="P566" s="47" t="s">
        <v>48</v>
      </c>
      <c r="Q566" s="47" t="s">
        <v>1217</v>
      </c>
    </row>
    <row r="567" spans="2:17" ht="30" x14ac:dyDescent="0.2">
      <c r="B567" s="46">
        <v>560</v>
      </c>
      <c r="C567" s="47" t="s">
        <v>41</v>
      </c>
      <c r="D567" s="48" t="s">
        <v>42</v>
      </c>
      <c r="E567" s="47" t="s">
        <v>1287</v>
      </c>
      <c r="F567" s="49">
        <v>304980962</v>
      </c>
      <c r="G567" s="53">
        <v>1059035</v>
      </c>
      <c r="H567" s="50">
        <v>44972</v>
      </c>
      <c r="I567" s="51">
        <v>2345000</v>
      </c>
      <c r="J567" s="47" t="s">
        <v>362</v>
      </c>
      <c r="K567" s="51">
        <v>2345000</v>
      </c>
      <c r="L567" s="52" t="s">
        <v>1289</v>
      </c>
      <c r="M567" s="47" t="s">
        <v>155</v>
      </c>
      <c r="N567" s="47" t="s">
        <v>46</v>
      </c>
      <c r="O567" s="47" t="s">
        <v>918</v>
      </c>
      <c r="P567" s="47" t="s">
        <v>48</v>
      </c>
      <c r="Q567" s="47" t="s">
        <v>1217</v>
      </c>
    </row>
    <row r="568" spans="2:17" ht="33.75" customHeight="1" x14ac:dyDescent="0.2">
      <c r="B568" s="46">
        <v>561</v>
      </c>
      <c r="C568" s="47" t="s">
        <v>41</v>
      </c>
      <c r="D568" s="48" t="s">
        <v>42</v>
      </c>
      <c r="E568" s="47" t="s">
        <v>1290</v>
      </c>
      <c r="F568" s="49">
        <v>300066115</v>
      </c>
      <c r="G568" s="53">
        <v>1059290</v>
      </c>
      <c r="H568" s="50">
        <v>44972</v>
      </c>
      <c r="I568" s="51">
        <v>12750000</v>
      </c>
      <c r="J568" s="47" t="s">
        <v>362</v>
      </c>
      <c r="K568" s="51">
        <v>12750000</v>
      </c>
      <c r="L568" s="52" t="s">
        <v>1291</v>
      </c>
      <c r="M568" s="47" t="s">
        <v>155</v>
      </c>
      <c r="N568" s="47" t="s">
        <v>46</v>
      </c>
      <c r="O568" s="47" t="s">
        <v>1292</v>
      </c>
      <c r="P568" s="47" t="s">
        <v>48</v>
      </c>
      <c r="Q568" s="47" t="s">
        <v>1217</v>
      </c>
    </row>
    <row r="569" spans="2:17" ht="33.75" customHeight="1" x14ac:dyDescent="0.2">
      <c r="B569" s="46">
        <v>562</v>
      </c>
      <c r="C569" s="47" t="s">
        <v>41</v>
      </c>
      <c r="D569" s="48" t="s">
        <v>42</v>
      </c>
      <c r="E569" s="47" t="s">
        <v>313</v>
      </c>
      <c r="F569" s="49">
        <v>204339803</v>
      </c>
      <c r="G569" s="53">
        <v>1083358</v>
      </c>
      <c r="H569" s="50">
        <v>44980</v>
      </c>
      <c r="I569" s="51">
        <v>425000</v>
      </c>
      <c r="J569" s="47" t="s">
        <v>362</v>
      </c>
      <c r="K569" s="51">
        <v>425000</v>
      </c>
      <c r="L569" s="52" t="s">
        <v>1293</v>
      </c>
      <c r="M569" s="47" t="s">
        <v>155</v>
      </c>
      <c r="N569" s="47" t="s">
        <v>46</v>
      </c>
      <c r="O569" s="47" t="s">
        <v>492</v>
      </c>
      <c r="P569" s="47" t="s">
        <v>48</v>
      </c>
      <c r="Q569" s="47" t="s">
        <v>1217</v>
      </c>
    </row>
    <row r="570" spans="2:17" ht="33.75" customHeight="1" x14ac:dyDescent="0.2">
      <c r="B570" s="46">
        <v>563</v>
      </c>
      <c r="C570" s="47" t="s">
        <v>41</v>
      </c>
      <c r="D570" s="48" t="s">
        <v>42</v>
      </c>
      <c r="E570" s="47" t="s">
        <v>1294</v>
      </c>
      <c r="F570" s="49">
        <v>453447741</v>
      </c>
      <c r="G570" s="53">
        <v>1093608</v>
      </c>
      <c r="H570" s="50">
        <v>44984</v>
      </c>
      <c r="I570" s="51">
        <v>1500000</v>
      </c>
      <c r="J570" s="47" t="s">
        <v>362</v>
      </c>
      <c r="K570" s="51">
        <v>1500000</v>
      </c>
      <c r="L570" s="52" t="s">
        <v>1295</v>
      </c>
      <c r="M570" s="47" t="s">
        <v>155</v>
      </c>
      <c r="N570" s="47" t="s">
        <v>46</v>
      </c>
      <c r="O570" s="47" t="s">
        <v>1273</v>
      </c>
      <c r="P570" s="47" t="s">
        <v>48</v>
      </c>
      <c r="Q570" s="47" t="s">
        <v>1217</v>
      </c>
    </row>
    <row r="571" spans="2:17" ht="33.75" customHeight="1" x14ac:dyDescent="0.2">
      <c r="B571" s="46">
        <v>564</v>
      </c>
      <c r="C571" s="47" t="s">
        <v>41</v>
      </c>
      <c r="D571" s="48" t="s">
        <v>42</v>
      </c>
      <c r="E571" s="47" t="s">
        <v>1296</v>
      </c>
      <c r="F571" s="49">
        <v>301354864</v>
      </c>
      <c r="G571" s="53">
        <v>1105460</v>
      </c>
      <c r="H571" s="50">
        <v>44989</v>
      </c>
      <c r="I571" s="51">
        <v>1520000</v>
      </c>
      <c r="J571" s="47" t="s">
        <v>362</v>
      </c>
      <c r="K571" s="51">
        <v>1520000</v>
      </c>
      <c r="L571" s="52" t="s">
        <v>1297</v>
      </c>
      <c r="M571" s="47" t="s">
        <v>155</v>
      </c>
      <c r="N571" s="47" t="s">
        <v>46</v>
      </c>
      <c r="O571" s="47" t="s">
        <v>1298</v>
      </c>
      <c r="P571" s="47" t="s">
        <v>48</v>
      </c>
      <c r="Q571" s="47" t="s">
        <v>1217</v>
      </c>
    </row>
    <row r="572" spans="2:17" ht="33.75" customHeight="1" x14ac:dyDescent="0.2">
      <c r="B572" s="46">
        <v>565</v>
      </c>
      <c r="C572" s="47" t="s">
        <v>41</v>
      </c>
      <c r="D572" s="48" t="s">
        <v>42</v>
      </c>
      <c r="E572" s="47" t="s">
        <v>1299</v>
      </c>
      <c r="F572" s="49">
        <v>308582236</v>
      </c>
      <c r="G572" s="53">
        <v>1108072</v>
      </c>
      <c r="H572" s="50">
        <v>44990</v>
      </c>
      <c r="I572" s="51">
        <v>8119000</v>
      </c>
      <c r="J572" s="47" t="s">
        <v>362</v>
      </c>
      <c r="K572" s="51">
        <v>8119000</v>
      </c>
      <c r="L572" s="52" t="s">
        <v>1300</v>
      </c>
      <c r="M572" s="47" t="s">
        <v>155</v>
      </c>
      <c r="N572" s="47" t="s">
        <v>46</v>
      </c>
      <c r="O572" s="47" t="s">
        <v>729</v>
      </c>
      <c r="P572" s="47" t="s">
        <v>48</v>
      </c>
      <c r="Q572" s="47" t="s">
        <v>1217</v>
      </c>
    </row>
    <row r="573" spans="2:17" ht="33.75" customHeight="1" x14ac:dyDescent="0.2">
      <c r="B573" s="46">
        <v>566</v>
      </c>
      <c r="C573" s="47" t="s">
        <v>41</v>
      </c>
      <c r="D573" s="48" t="s">
        <v>42</v>
      </c>
      <c r="E573" s="47" t="s">
        <v>1301</v>
      </c>
      <c r="F573" s="49">
        <v>309898370</v>
      </c>
      <c r="G573" s="53">
        <v>1108446</v>
      </c>
      <c r="H573" s="50">
        <v>44990</v>
      </c>
      <c r="I573" s="51">
        <v>3200000</v>
      </c>
      <c r="J573" s="47" t="s">
        <v>362</v>
      </c>
      <c r="K573" s="51">
        <v>3200000</v>
      </c>
      <c r="L573" s="52" t="s">
        <v>1302</v>
      </c>
      <c r="M573" s="47" t="s">
        <v>155</v>
      </c>
      <c r="N573" s="47" t="s">
        <v>46</v>
      </c>
      <c r="O573" s="47" t="s">
        <v>1303</v>
      </c>
      <c r="P573" s="47" t="s">
        <v>48</v>
      </c>
      <c r="Q573" s="47" t="s">
        <v>1217</v>
      </c>
    </row>
    <row r="574" spans="2:17" ht="33.75" customHeight="1" x14ac:dyDescent="0.2">
      <c r="B574" s="46">
        <v>567</v>
      </c>
      <c r="C574" s="47" t="s">
        <v>41</v>
      </c>
      <c r="D574" s="48" t="s">
        <v>42</v>
      </c>
      <c r="E574" s="47" t="s">
        <v>1301</v>
      </c>
      <c r="F574" s="49">
        <v>309898370</v>
      </c>
      <c r="G574" s="53">
        <v>1108470</v>
      </c>
      <c r="H574" s="50">
        <v>44990</v>
      </c>
      <c r="I574" s="51">
        <v>4435000</v>
      </c>
      <c r="J574" s="47" t="s">
        <v>362</v>
      </c>
      <c r="K574" s="51">
        <v>4435000</v>
      </c>
      <c r="L574" s="52" t="s">
        <v>1304</v>
      </c>
      <c r="M574" s="47" t="s">
        <v>155</v>
      </c>
      <c r="N574" s="47" t="s">
        <v>46</v>
      </c>
      <c r="O574" s="47" t="s">
        <v>1303</v>
      </c>
      <c r="P574" s="47" t="s">
        <v>48</v>
      </c>
      <c r="Q574" s="47" t="s">
        <v>1217</v>
      </c>
    </row>
    <row r="575" spans="2:17" ht="33.75" customHeight="1" x14ac:dyDescent="0.2">
      <c r="B575" s="46">
        <v>568</v>
      </c>
      <c r="C575" s="47" t="s">
        <v>41</v>
      </c>
      <c r="D575" s="48" t="s">
        <v>42</v>
      </c>
      <c r="E575" s="47" t="s">
        <v>1305</v>
      </c>
      <c r="F575" s="49">
        <v>309244014</v>
      </c>
      <c r="G575" s="53">
        <v>1108492</v>
      </c>
      <c r="H575" s="50">
        <v>44990</v>
      </c>
      <c r="I575" s="51">
        <v>2294000</v>
      </c>
      <c r="J575" s="47" t="s">
        <v>362</v>
      </c>
      <c r="K575" s="51">
        <v>2294000</v>
      </c>
      <c r="L575" s="52" t="s">
        <v>1306</v>
      </c>
      <c r="M575" s="47" t="s">
        <v>155</v>
      </c>
      <c r="N575" s="47" t="s">
        <v>46</v>
      </c>
      <c r="O575" s="47" t="s">
        <v>1307</v>
      </c>
      <c r="P575" s="47" t="s">
        <v>48</v>
      </c>
      <c r="Q575" s="47" t="s">
        <v>1217</v>
      </c>
    </row>
    <row r="576" spans="2:17" ht="33.75" customHeight="1" x14ac:dyDescent="0.2">
      <c r="B576" s="46">
        <v>569</v>
      </c>
      <c r="C576" s="47" t="s">
        <v>41</v>
      </c>
      <c r="D576" s="48" t="s">
        <v>42</v>
      </c>
      <c r="E576" s="47" t="s">
        <v>1301</v>
      </c>
      <c r="F576" s="49">
        <v>309898370</v>
      </c>
      <c r="G576" s="53">
        <v>1108516</v>
      </c>
      <c r="H576" s="50">
        <v>44990</v>
      </c>
      <c r="I576" s="51">
        <v>1600000</v>
      </c>
      <c r="J576" s="47" t="s">
        <v>362</v>
      </c>
      <c r="K576" s="51">
        <v>1600000</v>
      </c>
      <c r="L576" s="52" t="s">
        <v>1308</v>
      </c>
      <c r="M576" s="47" t="s">
        <v>155</v>
      </c>
      <c r="N576" s="47" t="s">
        <v>46</v>
      </c>
      <c r="O576" s="47" t="s">
        <v>1303</v>
      </c>
      <c r="P576" s="47" t="s">
        <v>48</v>
      </c>
      <c r="Q576" s="47" t="s">
        <v>1217</v>
      </c>
    </row>
    <row r="577" spans="2:17" ht="33.75" customHeight="1" x14ac:dyDescent="0.2">
      <c r="B577" s="46">
        <v>570</v>
      </c>
      <c r="C577" s="47" t="s">
        <v>41</v>
      </c>
      <c r="D577" s="48" t="s">
        <v>42</v>
      </c>
      <c r="E577" s="47" t="s">
        <v>1309</v>
      </c>
      <c r="F577" s="49">
        <v>304758209</v>
      </c>
      <c r="G577" s="53">
        <v>1126520</v>
      </c>
      <c r="H577" s="50">
        <v>44998</v>
      </c>
      <c r="I577" s="51">
        <v>1700000</v>
      </c>
      <c r="J577" s="47" t="s">
        <v>362</v>
      </c>
      <c r="K577" s="51">
        <v>1700000</v>
      </c>
      <c r="L577" s="52" t="s">
        <v>1310</v>
      </c>
      <c r="M577" s="47" t="s">
        <v>155</v>
      </c>
      <c r="N577" s="47" t="s">
        <v>46</v>
      </c>
      <c r="O577" s="47" t="s">
        <v>1311</v>
      </c>
      <c r="P577" s="47" t="s">
        <v>48</v>
      </c>
      <c r="Q577" s="47" t="s">
        <v>1217</v>
      </c>
    </row>
    <row r="578" spans="2:17" ht="33.75" customHeight="1" x14ac:dyDescent="0.2">
      <c r="B578" s="46">
        <v>571</v>
      </c>
      <c r="C578" s="47" t="s">
        <v>41</v>
      </c>
      <c r="D578" s="48" t="s">
        <v>42</v>
      </c>
      <c r="E578" s="47" t="s">
        <v>1312</v>
      </c>
      <c r="F578" s="49">
        <v>309962355</v>
      </c>
      <c r="G578" s="53">
        <v>1126533</v>
      </c>
      <c r="H578" s="50">
        <v>44998</v>
      </c>
      <c r="I578" s="51">
        <v>8789900</v>
      </c>
      <c r="J578" s="47" t="s">
        <v>362</v>
      </c>
      <c r="K578" s="51">
        <v>8789900</v>
      </c>
      <c r="L578" s="52" t="s">
        <v>1313</v>
      </c>
      <c r="M578" s="47" t="s">
        <v>155</v>
      </c>
      <c r="N578" s="47" t="s">
        <v>46</v>
      </c>
      <c r="O578" s="47" t="s">
        <v>1314</v>
      </c>
      <c r="P578" s="47" t="s">
        <v>48</v>
      </c>
      <c r="Q578" s="47" t="s">
        <v>1217</v>
      </c>
    </row>
    <row r="579" spans="2:17" ht="33.75" customHeight="1" x14ac:dyDescent="0.2">
      <c r="B579" s="46">
        <v>572</v>
      </c>
      <c r="C579" s="47" t="s">
        <v>41</v>
      </c>
      <c r="D579" s="48" t="s">
        <v>42</v>
      </c>
      <c r="E579" s="47" t="s">
        <v>1315</v>
      </c>
      <c r="F579" s="49">
        <v>302719043</v>
      </c>
      <c r="G579" s="53">
        <v>1126547</v>
      </c>
      <c r="H579" s="50">
        <v>44998</v>
      </c>
      <c r="I579" s="51">
        <v>1350000</v>
      </c>
      <c r="J579" s="47" t="s">
        <v>362</v>
      </c>
      <c r="K579" s="51">
        <v>1350000</v>
      </c>
      <c r="L579" s="52" t="s">
        <v>1316</v>
      </c>
      <c r="M579" s="47" t="s">
        <v>155</v>
      </c>
      <c r="N579" s="47" t="s">
        <v>46</v>
      </c>
      <c r="O579" s="47" t="s">
        <v>1317</v>
      </c>
      <c r="P579" s="47" t="s">
        <v>48</v>
      </c>
      <c r="Q579" s="47" t="s">
        <v>1217</v>
      </c>
    </row>
    <row r="580" spans="2:17" ht="33.75" customHeight="1" x14ac:dyDescent="0.2">
      <c r="B580" s="46">
        <v>573</v>
      </c>
      <c r="C580" s="47" t="s">
        <v>41</v>
      </c>
      <c r="D580" s="48" t="s">
        <v>42</v>
      </c>
      <c r="E580" s="47" t="s">
        <v>1309</v>
      </c>
      <c r="F580" s="49">
        <v>304758209</v>
      </c>
      <c r="G580" s="53">
        <v>1126555</v>
      </c>
      <c r="H580" s="50">
        <v>44998</v>
      </c>
      <c r="I580" s="51">
        <v>2500000</v>
      </c>
      <c r="J580" s="47" t="s">
        <v>362</v>
      </c>
      <c r="K580" s="51">
        <v>2500000</v>
      </c>
      <c r="L580" s="52" t="s">
        <v>1318</v>
      </c>
      <c r="M580" s="47" t="s">
        <v>155</v>
      </c>
      <c r="N580" s="47" t="s">
        <v>46</v>
      </c>
      <c r="O580" s="47" t="s">
        <v>1319</v>
      </c>
      <c r="P580" s="47" t="s">
        <v>48</v>
      </c>
      <c r="Q580" s="47" t="s">
        <v>1217</v>
      </c>
    </row>
    <row r="581" spans="2:17" ht="33.75" customHeight="1" x14ac:dyDescent="0.2">
      <c r="B581" s="46">
        <v>574</v>
      </c>
      <c r="C581" s="47" t="s">
        <v>41</v>
      </c>
      <c r="D581" s="48" t="s">
        <v>42</v>
      </c>
      <c r="E581" s="47" t="s">
        <v>1309</v>
      </c>
      <c r="F581" s="49">
        <v>304758209</v>
      </c>
      <c r="G581" s="53">
        <v>1126593</v>
      </c>
      <c r="H581" s="50">
        <v>44998</v>
      </c>
      <c r="I581" s="51">
        <v>4400000</v>
      </c>
      <c r="J581" s="47" t="s">
        <v>362</v>
      </c>
      <c r="K581" s="51">
        <v>4400000</v>
      </c>
      <c r="L581" s="52" t="s">
        <v>1320</v>
      </c>
      <c r="M581" s="47" t="s">
        <v>155</v>
      </c>
      <c r="N581" s="47" t="s">
        <v>46</v>
      </c>
      <c r="O581" s="47" t="s">
        <v>1321</v>
      </c>
      <c r="P581" s="47" t="s">
        <v>48</v>
      </c>
      <c r="Q581" s="47" t="s">
        <v>1217</v>
      </c>
    </row>
    <row r="582" spans="2:17" ht="33.75" customHeight="1" x14ac:dyDescent="0.2">
      <c r="B582" s="46">
        <v>575</v>
      </c>
      <c r="C582" s="47" t="s">
        <v>41</v>
      </c>
      <c r="D582" s="48" t="s">
        <v>42</v>
      </c>
      <c r="E582" s="47" t="s">
        <v>1309</v>
      </c>
      <c r="F582" s="49">
        <v>304758209</v>
      </c>
      <c r="G582" s="53">
        <v>1126858</v>
      </c>
      <c r="H582" s="50">
        <v>44998</v>
      </c>
      <c r="I582" s="51">
        <v>5000000</v>
      </c>
      <c r="J582" s="47" t="s">
        <v>362</v>
      </c>
      <c r="K582" s="51">
        <v>5000000</v>
      </c>
      <c r="L582" s="52" t="s">
        <v>1322</v>
      </c>
      <c r="M582" s="47" t="s">
        <v>155</v>
      </c>
      <c r="N582" s="47" t="s">
        <v>46</v>
      </c>
      <c r="O582" s="47" t="s">
        <v>1323</v>
      </c>
      <c r="P582" s="47" t="s">
        <v>48</v>
      </c>
      <c r="Q582" s="47" t="s">
        <v>1217</v>
      </c>
    </row>
    <row r="583" spans="2:17" ht="33.75" customHeight="1" x14ac:dyDescent="0.2">
      <c r="B583" s="46">
        <v>576</v>
      </c>
      <c r="C583" s="47" t="s">
        <v>41</v>
      </c>
      <c r="D583" s="48" t="s">
        <v>42</v>
      </c>
      <c r="E583" s="47" t="s">
        <v>1138</v>
      </c>
      <c r="F583" s="49">
        <v>303473446</v>
      </c>
      <c r="G583" s="53">
        <v>1131835</v>
      </c>
      <c r="H583" s="50">
        <v>45000</v>
      </c>
      <c r="I583" s="51">
        <v>7035000</v>
      </c>
      <c r="J583" s="47" t="s">
        <v>362</v>
      </c>
      <c r="K583" s="51">
        <v>7035000</v>
      </c>
      <c r="L583" s="52" t="s">
        <v>1324</v>
      </c>
      <c r="M583" s="47" t="s">
        <v>155</v>
      </c>
      <c r="N583" s="47" t="s">
        <v>46</v>
      </c>
      <c r="O583" s="47" t="s">
        <v>267</v>
      </c>
      <c r="P583" s="47" t="s">
        <v>48</v>
      </c>
      <c r="Q583" s="47" t="s">
        <v>1217</v>
      </c>
    </row>
    <row r="584" spans="2:17" ht="33.75" customHeight="1" x14ac:dyDescent="0.2">
      <c r="B584" s="46">
        <v>577</v>
      </c>
      <c r="C584" s="47" t="s">
        <v>41</v>
      </c>
      <c r="D584" s="48" t="s">
        <v>42</v>
      </c>
      <c r="E584" s="47" t="s">
        <v>1325</v>
      </c>
      <c r="F584" s="49">
        <v>308831559</v>
      </c>
      <c r="G584" s="53">
        <v>1331838</v>
      </c>
      <c r="H584" s="50">
        <v>45000</v>
      </c>
      <c r="I584" s="51">
        <v>316650</v>
      </c>
      <c r="J584" s="47" t="s">
        <v>362</v>
      </c>
      <c r="K584" s="51">
        <v>316650</v>
      </c>
      <c r="L584" s="52" t="s">
        <v>1326</v>
      </c>
      <c r="M584" s="47" t="s">
        <v>155</v>
      </c>
      <c r="N584" s="47" t="s">
        <v>46</v>
      </c>
      <c r="O584" s="47" t="s">
        <v>47</v>
      </c>
      <c r="P584" s="47" t="s">
        <v>48</v>
      </c>
      <c r="Q584" s="47" t="s">
        <v>1217</v>
      </c>
    </row>
    <row r="585" spans="2:17" ht="33.75" customHeight="1" x14ac:dyDescent="0.2">
      <c r="B585" s="46">
        <v>578</v>
      </c>
      <c r="C585" s="47" t="s">
        <v>41</v>
      </c>
      <c r="D585" s="48" t="s">
        <v>42</v>
      </c>
      <c r="E585" s="47" t="s">
        <v>1138</v>
      </c>
      <c r="F585" s="49">
        <v>303473446</v>
      </c>
      <c r="G585" s="53">
        <v>1131874</v>
      </c>
      <c r="H585" s="50">
        <v>45000</v>
      </c>
      <c r="I585" s="51">
        <v>3650000</v>
      </c>
      <c r="J585" s="47" t="s">
        <v>362</v>
      </c>
      <c r="K585" s="51">
        <v>3650000</v>
      </c>
      <c r="L585" s="52" t="s">
        <v>1327</v>
      </c>
      <c r="M585" s="47" t="s">
        <v>155</v>
      </c>
      <c r="N585" s="47" t="s">
        <v>46</v>
      </c>
      <c r="O585" s="47" t="s">
        <v>293</v>
      </c>
      <c r="P585" s="47" t="s">
        <v>48</v>
      </c>
      <c r="Q585" s="47" t="s">
        <v>1217</v>
      </c>
    </row>
    <row r="586" spans="2:17" ht="33.75" customHeight="1" x14ac:dyDescent="0.2">
      <c r="B586" s="46">
        <v>579</v>
      </c>
      <c r="C586" s="47" t="s">
        <v>41</v>
      </c>
      <c r="D586" s="48" t="s">
        <v>42</v>
      </c>
      <c r="E586" s="47" t="s">
        <v>1138</v>
      </c>
      <c r="F586" s="49">
        <v>303473446</v>
      </c>
      <c r="G586" s="53">
        <v>1131884</v>
      </c>
      <c r="H586" s="50">
        <v>45000</v>
      </c>
      <c r="I586" s="51">
        <v>545000</v>
      </c>
      <c r="J586" s="47" t="s">
        <v>362</v>
      </c>
      <c r="K586" s="51">
        <v>545000</v>
      </c>
      <c r="L586" s="52" t="s">
        <v>1328</v>
      </c>
      <c r="M586" s="47" t="s">
        <v>155</v>
      </c>
      <c r="N586" s="47" t="s">
        <v>46</v>
      </c>
      <c r="O586" s="47" t="s">
        <v>47</v>
      </c>
      <c r="P586" s="47" t="s">
        <v>48</v>
      </c>
      <c r="Q586" s="47" t="s">
        <v>1217</v>
      </c>
    </row>
    <row r="587" spans="2:17" ht="30" x14ac:dyDescent="0.2">
      <c r="B587" s="46">
        <v>580</v>
      </c>
      <c r="C587" s="47" t="s">
        <v>41</v>
      </c>
      <c r="D587" s="48" t="s">
        <v>42</v>
      </c>
      <c r="E587" s="47" t="s">
        <v>1329</v>
      </c>
      <c r="F587" s="49">
        <v>568310094</v>
      </c>
      <c r="G587" s="53">
        <v>1133585</v>
      </c>
      <c r="H587" s="50">
        <v>45001</v>
      </c>
      <c r="I587" s="51">
        <v>7600000.0099999998</v>
      </c>
      <c r="J587" s="47" t="s">
        <v>362</v>
      </c>
      <c r="K587" s="51">
        <v>7600000.0099999998</v>
      </c>
      <c r="L587" s="52" t="s">
        <v>1330</v>
      </c>
      <c r="M587" s="47" t="s">
        <v>155</v>
      </c>
      <c r="N587" s="47" t="s">
        <v>46</v>
      </c>
      <c r="O587" s="47" t="s">
        <v>1331</v>
      </c>
      <c r="P587" s="47" t="s">
        <v>48</v>
      </c>
      <c r="Q587" s="47" t="s">
        <v>1217</v>
      </c>
    </row>
    <row r="588" spans="2:17" ht="33.75" customHeight="1" x14ac:dyDescent="0.2">
      <c r="B588" s="46">
        <v>581</v>
      </c>
      <c r="C588" s="47" t="s">
        <v>41</v>
      </c>
      <c r="D588" s="48" t="s">
        <v>42</v>
      </c>
      <c r="E588" s="47" t="s">
        <v>1332</v>
      </c>
      <c r="F588" s="49">
        <v>204149184</v>
      </c>
      <c r="G588" s="53" t="s">
        <v>1333</v>
      </c>
      <c r="H588" s="50">
        <v>45001</v>
      </c>
      <c r="I588" s="51">
        <v>544000000</v>
      </c>
      <c r="J588" s="47" t="s">
        <v>362</v>
      </c>
      <c r="K588" s="51">
        <v>544000000</v>
      </c>
      <c r="L588" s="52">
        <v>231200122228700</v>
      </c>
      <c r="M588" s="47" t="s">
        <v>64</v>
      </c>
      <c r="N588" s="47" t="s">
        <v>65</v>
      </c>
      <c r="O588" s="47" t="s">
        <v>1334</v>
      </c>
      <c r="P588" s="47" t="s">
        <v>48</v>
      </c>
      <c r="Q588" s="47" t="s">
        <v>1217</v>
      </c>
    </row>
    <row r="589" spans="2:17" ht="33.75" customHeight="1" x14ac:dyDescent="0.2">
      <c r="B589" s="46">
        <v>582</v>
      </c>
      <c r="C589" s="47" t="s">
        <v>41</v>
      </c>
      <c r="D589" s="48" t="s">
        <v>42</v>
      </c>
      <c r="E589" s="47" t="s">
        <v>1138</v>
      </c>
      <c r="F589" s="49">
        <v>303473446</v>
      </c>
      <c r="G589" s="53">
        <v>1136953</v>
      </c>
      <c r="H589" s="50">
        <v>45002</v>
      </c>
      <c r="I589" s="51">
        <v>428000</v>
      </c>
      <c r="J589" s="47" t="s">
        <v>362</v>
      </c>
      <c r="K589" s="51">
        <v>428000</v>
      </c>
      <c r="L589" s="52" t="s">
        <v>1335</v>
      </c>
      <c r="M589" s="47" t="s">
        <v>155</v>
      </c>
      <c r="N589" s="47" t="s">
        <v>46</v>
      </c>
      <c r="O589" s="47" t="s">
        <v>232</v>
      </c>
      <c r="P589" s="47" t="s">
        <v>48</v>
      </c>
      <c r="Q589" s="47" t="s">
        <v>1217</v>
      </c>
    </row>
    <row r="590" spans="2:17" ht="33.75" customHeight="1" x14ac:dyDescent="0.2">
      <c r="B590" s="46">
        <v>583</v>
      </c>
      <c r="C590" s="47" t="s">
        <v>41</v>
      </c>
      <c r="D590" s="48" t="s">
        <v>42</v>
      </c>
      <c r="E590" s="47" t="s">
        <v>1336</v>
      </c>
      <c r="F590" s="49">
        <v>305497374</v>
      </c>
      <c r="G590" s="53">
        <v>1138002</v>
      </c>
      <c r="H590" s="50">
        <v>45002</v>
      </c>
      <c r="I590" s="51">
        <v>2105600</v>
      </c>
      <c r="J590" s="47" t="s">
        <v>362</v>
      </c>
      <c r="K590" s="51">
        <v>2105600</v>
      </c>
      <c r="L590" s="52" t="s">
        <v>1337</v>
      </c>
      <c r="M590" s="47" t="s">
        <v>155</v>
      </c>
      <c r="N590" s="47" t="s">
        <v>46</v>
      </c>
      <c r="O590" s="47" t="s">
        <v>1338</v>
      </c>
      <c r="P590" s="47" t="s">
        <v>48</v>
      </c>
      <c r="Q590" s="47" t="s">
        <v>1217</v>
      </c>
    </row>
    <row r="591" spans="2:17" ht="33.75" customHeight="1" x14ac:dyDescent="0.2">
      <c r="B591" s="46">
        <v>584</v>
      </c>
      <c r="C591" s="47" t="s">
        <v>41</v>
      </c>
      <c r="D591" s="48" t="s">
        <v>42</v>
      </c>
      <c r="E591" s="47" t="s">
        <v>1339</v>
      </c>
      <c r="F591" s="49">
        <v>309799447</v>
      </c>
      <c r="G591" s="53">
        <v>1145842</v>
      </c>
      <c r="H591" s="50">
        <v>45004</v>
      </c>
      <c r="I591" s="51">
        <v>13943874</v>
      </c>
      <c r="J591" s="47" t="s">
        <v>362</v>
      </c>
      <c r="K591" s="51">
        <v>13943874</v>
      </c>
      <c r="L591" s="52" t="s">
        <v>1340</v>
      </c>
      <c r="M591" s="47" t="s">
        <v>155</v>
      </c>
      <c r="N591" s="47" t="s">
        <v>46</v>
      </c>
      <c r="O591" s="47" t="s">
        <v>902</v>
      </c>
      <c r="P591" s="47" t="s">
        <v>48</v>
      </c>
      <c r="Q591" s="47" t="s">
        <v>1217</v>
      </c>
    </row>
    <row r="592" spans="2:17" ht="33.75" customHeight="1" x14ac:dyDescent="0.2">
      <c r="B592" s="46">
        <v>585</v>
      </c>
      <c r="C592" s="47" t="s">
        <v>41</v>
      </c>
      <c r="D592" s="48" t="s">
        <v>42</v>
      </c>
      <c r="E592" s="47" t="s">
        <v>1341</v>
      </c>
      <c r="F592" s="49" t="s">
        <v>1342</v>
      </c>
      <c r="G592" s="53" t="s">
        <v>1343</v>
      </c>
      <c r="H592" s="50" t="s">
        <v>1344</v>
      </c>
      <c r="I592" s="51">
        <v>625000</v>
      </c>
      <c r="J592" s="47" t="s">
        <v>362</v>
      </c>
      <c r="K592" s="51">
        <f>I592</f>
        <v>625000</v>
      </c>
      <c r="L592" s="52" t="s">
        <v>1345</v>
      </c>
      <c r="M592" s="47" t="s">
        <v>155</v>
      </c>
      <c r="N592" s="47" t="s">
        <v>46</v>
      </c>
      <c r="O592" s="47" t="s">
        <v>523</v>
      </c>
      <c r="P592" s="47" t="s">
        <v>48</v>
      </c>
      <c r="Q592" s="47" t="s">
        <v>1346</v>
      </c>
    </row>
    <row r="593" spans="2:17" ht="33.75" customHeight="1" x14ac:dyDescent="0.2">
      <c r="B593" s="46">
        <v>586</v>
      </c>
      <c r="C593" s="47" t="s">
        <v>41</v>
      </c>
      <c r="D593" s="48" t="s">
        <v>42</v>
      </c>
      <c r="E593" s="47" t="s">
        <v>1341</v>
      </c>
      <c r="F593" s="49" t="s">
        <v>1342</v>
      </c>
      <c r="G593" s="53" t="s">
        <v>1347</v>
      </c>
      <c r="H593" s="50" t="s">
        <v>1344</v>
      </c>
      <c r="I593" s="51">
        <v>420000</v>
      </c>
      <c r="J593" s="47" t="s">
        <v>362</v>
      </c>
      <c r="K593" s="51">
        <f t="shared" ref="K593:K656" si="2">I593</f>
        <v>420000</v>
      </c>
      <c r="L593" s="52" t="s">
        <v>1348</v>
      </c>
      <c r="M593" s="47" t="s">
        <v>155</v>
      </c>
      <c r="N593" s="47" t="s">
        <v>46</v>
      </c>
      <c r="O593" s="47" t="s">
        <v>499</v>
      </c>
      <c r="P593" s="47" t="s">
        <v>48</v>
      </c>
      <c r="Q593" s="47" t="s">
        <v>1346</v>
      </c>
    </row>
    <row r="594" spans="2:17" ht="33.75" customHeight="1" x14ac:dyDescent="0.2">
      <c r="B594" s="46">
        <v>587</v>
      </c>
      <c r="C594" s="47" t="s">
        <v>41</v>
      </c>
      <c r="D594" s="48" t="s">
        <v>42</v>
      </c>
      <c r="E594" s="47" t="s">
        <v>1341</v>
      </c>
      <c r="F594" s="49" t="s">
        <v>1342</v>
      </c>
      <c r="G594" s="53" t="s">
        <v>1349</v>
      </c>
      <c r="H594" s="50" t="s">
        <v>1344</v>
      </c>
      <c r="I594" s="51">
        <v>990000</v>
      </c>
      <c r="J594" s="47" t="s">
        <v>362</v>
      </c>
      <c r="K594" s="51">
        <f t="shared" si="2"/>
        <v>990000</v>
      </c>
      <c r="L594" s="52" t="s">
        <v>1350</v>
      </c>
      <c r="M594" s="47" t="s">
        <v>155</v>
      </c>
      <c r="N594" s="47" t="s">
        <v>46</v>
      </c>
      <c r="O594" s="47" t="s">
        <v>210</v>
      </c>
      <c r="P594" s="47" t="s">
        <v>48</v>
      </c>
      <c r="Q594" s="47" t="s">
        <v>1346</v>
      </c>
    </row>
    <row r="595" spans="2:17" ht="30" x14ac:dyDescent="0.2">
      <c r="B595" s="46">
        <v>588</v>
      </c>
      <c r="C595" s="47" t="s">
        <v>41</v>
      </c>
      <c r="D595" s="48" t="s">
        <v>42</v>
      </c>
      <c r="E595" s="47" t="s">
        <v>1341</v>
      </c>
      <c r="F595" s="49" t="s">
        <v>1342</v>
      </c>
      <c r="G595" s="53" t="s">
        <v>1351</v>
      </c>
      <c r="H595" s="50" t="s">
        <v>1344</v>
      </c>
      <c r="I595" s="51">
        <v>1400000</v>
      </c>
      <c r="J595" s="47" t="s">
        <v>362</v>
      </c>
      <c r="K595" s="51">
        <f t="shared" si="2"/>
        <v>1400000</v>
      </c>
      <c r="L595" s="52" t="s">
        <v>1352</v>
      </c>
      <c r="M595" s="47" t="s">
        <v>155</v>
      </c>
      <c r="N595" s="47" t="s">
        <v>46</v>
      </c>
      <c r="O595" s="47" t="s">
        <v>1353</v>
      </c>
      <c r="P595" s="47" t="s">
        <v>48</v>
      </c>
      <c r="Q595" s="47" t="s">
        <v>1346</v>
      </c>
    </row>
    <row r="596" spans="2:17" ht="30" x14ac:dyDescent="0.2">
      <c r="B596" s="46">
        <v>589</v>
      </c>
      <c r="C596" s="47" t="s">
        <v>41</v>
      </c>
      <c r="D596" s="48" t="s">
        <v>42</v>
      </c>
      <c r="E596" s="47" t="s">
        <v>1341</v>
      </c>
      <c r="F596" s="49" t="s">
        <v>1342</v>
      </c>
      <c r="G596" s="53" t="s">
        <v>1354</v>
      </c>
      <c r="H596" s="50" t="s">
        <v>1344</v>
      </c>
      <c r="I596" s="51">
        <v>600000</v>
      </c>
      <c r="J596" s="47" t="s">
        <v>362</v>
      </c>
      <c r="K596" s="51">
        <f t="shared" si="2"/>
        <v>600000</v>
      </c>
      <c r="L596" s="52" t="s">
        <v>1355</v>
      </c>
      <c r="M596" s="47" t="s">
        <v>155</v>
      </c>
      <c r="N596" s="47" t="s">
        <v>46</v>
      </c>
      <c r="O596" s="47" t="s">
        <v>326</v>
      </c>
      <c r="P596" s="47" t="s">
        <v>48</v>
      </c>
      <c r="Q596" s="47" t="s">
        <v>1346</v>
      </c>
    </row>
    <row r="597" spans="2:17" ht="33.75" customHeight="1" x14ac:dyDescent="0.2">
      <c r="B597" s="46">
        <v>590</v>
      </c>
      <c r="C597" s="47" t="s">
        <v>41</v>
      </c>
      <c r="D597" s="48" t="s">
        <v>42</v>
      </c>
      <c r="E597" s="47" t="s">
        <v>1341</v>
      </c>
      <c r="F597" s="49" t="s">
        <v>1342</v>
      </c>
      <c r="G597" s="53" t="s">
        <v>1356</v>
      </c>
      <c r="H597" s="50" t="s">
        <v>1344</v>
      </c>
      <c r="I597" s="51">
        <v>280000</v>
      </c>
      <c r="J597" s="47" t="s">
        <v>362</v>
      </c>
      <c r="K597" s="51">
        <f t="shared" si="2"/>
        <v>280000</v>
      </c>
      <c r="L597" s="52" t="s">
        <v>1357</v>
      </c>
      <c r="M597" s="47" t="s">
        <v>155</v>
      </c>
      <c r="N597" s="47" t="s">
        <v>46</v>
      </c>
      <c r="O597" s="47" t="s">
        <v>214</v>
      </c>
      <c r="P597" s="47" t="s">
        <v>48</v>
      </c>
      <c r="Q597" s="47" t="s">
        <v>1346</v>
      </c>
    </row>
    <row r="598" spans="2:17" ht="33.75" customHeight="1" x14ac:dyDescent="0.2">
      <c r="B598" s="46">
        <v>591</v>
      </c>
      <c r="C598" s="47" t="s">
        <v>41</v>
      </c>
      <c r="D598" s="48" t="s">
        <v>42</v>
      </c>
      <c r="E598" s="47" t="s">
        <v>1341</v>
      </c>
      <c r="F598" s="49" t="s">
        <v>1342</v>
      </c>
      <c r="G598" s="53" t="s">
        <v>1358</v>
      </c>
      <c r="H598" s="50" t="s">
        <v>1344</v>
      </c>
      <c r="I598" s="51">
        <v>600000</v>
      </c>
      <c r="J598" s="47" t="s">
        <v>362</v>
      </c>
      <c r="K598" s="51">
        <f t="shared" si="2"/>
        <v>600000</v>
      </c>
      <c r="L598" s="52" t="s">
        <v>1359</v>
      </c>
      <c r="M598" s="47" t="s">
        <v>155</v>
      </c>
      <c r="N598" s="47" t="s">
        <v>46</v>
      </c>
      <c r="O598" s="47" t="s">
        <v>231</v>
      </c>
      <c r="P598" s="47" t="s">
        <v>48</v>
      </c>
      <c r="Q598" s="47" t="s">
        <v>1346</v>
      </c>
    </row>
    <row r="599" spans="2:17" ht="30" x14ac:dyDescent="0.2">
      <c r="B599" s="46">
        <v>592</v>
      </c>
      <c r="C599" s="47" t="s">
        <v>41</v>
      </c>
      <c r="D599" s="48" t="s">
        <v>42</v>
      </c>
      <c r="E599" s="47" t="s">
        <v>1360</v>
      </c>
      <c r="F599" s="49" t="s">
        <v>1361</v>
      </c>
      <c r="G599" s="53" t="s">
        <v>1362</v>
      </c>
      <c r="H599" s="50" t="s">
        <v>1344</v>
      </c>
      <c r="I599" s="51">
        <v>63890</v>
      </c>
      <c r="J599" s="47" t="s">
        <v>362</v>
      </c>
      <c r="K599" s="51">
        <f t="shared" si="2"/>
        <v>63890</v>
      </c>
      <c r="L599" s="52" t="s">
        <v>1363</v>
      </c>
      <c r="M599" s="47" t="s">
        <v>155</v>
      </c>
      <c r="N599" s="47" t="s">
        <v>46</v>
      </c>
      <c r="O599" s="47" t="s">
        <v>212</v>
      </c>
      <c r="P599" s="47" t="s">
        <v>48</v>
      </c>
      <c r="Q599" s="47" t="s">
        <v>1346</v>
      </c>
    </row>
    <row r="600" spans="2:17" ht="33.75" customHeight="1" x14ac:dyDescent="0.2">
      <c r="B600" s="46">
        <v>593</v>
      </c>
      <c r="C600" s="47" t="s">
        <v>41</v>
      </c>
      <c r="D600" s="48" t="s">
        <v>42</v>
      </c>
      <c r="E600" s="47" t="s">
        <v>1341</v>
      </c>
      <c r="F600" s="49" t="s">
        <v>1342</v>
      </c>
      <c r="G600" s="53" t="s">
        <v>1364</v>
      </c>
      <c r="H600" s="50" t="s">
        <v>1344</v>
      </c>
      <c r="I600" s="51">
        <v>100000</v>
      </c>
      <c r="J600" s="47" t="s">
        <v>362</v>
      </c>
      <c r="K600" s="51">
        <f t="shared" si="2"/>
        <v>100000</v>
      </c>
      <c r="L600" s="52" t="s">
        <v>1365</v>
      </c>
      <c r="M600" s="47" t="s">
        <v>155</v>
      </c>
      <c r="N600" s="47" t="s">
        <v>46</v>
      </c>
      <c r="O600" s="47" t="s">
        <v>47</v>
      </c>
      <c r="P600" s="47" t="s">
        <v>48</v>
      </c>
      <c r="Q600" s="47" t="s">
        <v>1346</v>
      </c>
    </row>
    <row r="601" spans="2:17" ht="33.75" customHeight="1" x14ac:dyDescent="0.2">
      <c r="B601" s="46">
        <v>594</v>
      </c>
      <c r="C601" s="47" t="s">
        <v>41</v>
      </c>
      <c r="D601" s="48" t="s">
        <v>42</v>
      </c>
      <c r="E601" s="47" t="s">
        <v>1341</v>
      </c>
      <c r="F601" s="49" t="s">
        <v>1342</v>
      </c>
      <c r="G601" s="53" t="s">
        <v>1366</v>
      </c>
      <c r="H601" s="50" t="s">
        <v>1344</v>
      </c>
      <c r="I601" s="51">
        <v>60000</v>
      </c>
      <c r="J601" s="47" t="s">
        <v>362</v>
      </c>
      <c r="K601" s="51">
        <f t="shared" si="2"/>
        <v>60000</v>
      </c>
      <c r="L601" s="52" t="s">
        <v>1367</v>
      </c>
      <c r="M601" s="47" t="s">
        <v>155</v>
      </c>
      <c r="N601" s="47" t="s">
        <v>46</v>
      </c>
      <c r="O601" s="47" t="s">
        <v>176</v>
      </c>
      <c r="P601" s="47" t="s">
        <v>48</v>
      </c>
      <c r="Q601" s="47" t="s">
        <v>1346</v>
      </c>
    </row>
    <row r="602" spans="2:17" ht="33.75" customHeight="1" x14ac:dyDescent="0.2">
      <c r="B602" s="46">
        <v>595</v>
      </c>
      <c r="C602" s="47" t="s">
        <v>41</v>
      </c>
      <c r="D602" s="48" t="s">
        <v>42</v>
      </c>
      <c r="E602" s="47" t="s">
        <v>1360</v>
      </c>
      <c r="F602" s="49" t="s">
        <v>1361</v>
      </c>
      <c r="G602" s="53" t="s">
        <v>1368</v>
      </c>
      <c r="H602" s="50" t="s">
        <v>1344</v>
      </c>
      <c r="I602" s="51">
        <v>124840</v>
      </c>
      <c r="J602" s="47" t="s">
        <v>362</v>
      </c>
      <c r="K602" s="51">
        <f t="shared" si="2"/>
        <v>124840</v>
      </c>
      <c r="L602" s="52" t="s">
        <v>1369</v>
      </c>
      <c r="M602" s="47" t="s">
        <v>155</v>
      </c>
      <c r="N602" s="47" t="s">
        <v>46</v>
      </c>
      <c r="O602" s="47" t="s">
        <v>1370</v>
      </c>
      <c r="P602" s="47" t="s">
        <v>48</v>
      </c>
      <c r="Q602" s="47" t="s">
        <v>1346</v>
      </c>
    </row>
    <row r="603" spans="2:17" ht="33.75" customHeight="1" x14ac:dyDescent="0.2">
      <c r="B603" s="46">
        <v>596</v>
      </c>
      <c r="C603" s="47" t="s">
        <v>41</v>
      </c>
      <c r="D603" s="48" t="s">
        <v>42</v>
      </c>
      <c r="E603" s="47" t="s">
        <v>1341</v>
      </c>
      <c r="F603" s="49" t="s">
        <v>1342</v>
      </c>
      <c r="G603" s="53" t="s">
        <v>1371</v>
      </c>
      <c r="H603" s="50" t="s">
        <v>1344</v>
      </c>
      <c r="I603" s="51">
        <v>450000</v>
      </c>
      <c r="J603" s="47" t="s">
        <v>362</v>
      </c>
      <c r="K603" s="51">
        <f t="shared" si="2"/>
        <v>450000</v>
      </c>
      <c r="L603" s="52" t="s">
        <v>1372</v>
      </c>
      <c r="M603" s="47" t="s">
        <v>155</v>
      </c>
      <c r="N603" s="47" t="s">
        <v>46</v>
      </c>
      <c r="O603" s="47" t="s">
        <v>169</v>
      </c>
      <c r="P603" s="47" t="s">
        <v>48</v>
      </c>
      <c r="Q603" s="47" t="s">
        <v>1346</v>
      </c>
    </row>
    <row r="604" spans="2:17" ht="30" x14ac:dyDescent="0.2">
      <c r="B604" s="46">
        <v>597</v>
      </c>
      <c r="C604" s="47" t="s">
        <v>41</v>
      </c>
      <c r="D604" s="48" t="s">
        <v>42</v>
      </c>
      <c r="E604" s="47" t="s">
        <v>1341</v>
      </c>
      <c r="F604" s="49" t="s">
        <v>1342</v>
      </c>
      <c r="G604" s="53" t="s">
        <v>1373</v>
      </c>
      <c r="H604" s="50" t="s">
        <v>1344</v>
      </c>
      <c r="I604" s="51">
        <v>500000</v>
      </c>
      <c r="J604" s="47" t="s">
        <v>362</v>
      </c>
      <c r="K604" s="51">
        <f t="shared" si="2"/>
        <v>500000</v>
      </c>
      <c r="L604" s="52" t="s">
        <v>1374</v>
      </c>
      <c r="M604" s="47" t="s">
        <v>155</v>
      </c>
      <c r="N604" s="47" t="s">
        <v>46</v>
      </c>
      <c r="O604" s="47" t="s">
        <v>232</v>
      </c>
      <c r="P604" s="47" t="s">
        <v>48</v>
      </c>
      <c r="Q604" s="47" t="s">
        <v>1346</v>
      </c>
    </row>
    <row r="605" spans="2:17" ht="30" x14ac:dyDescent="0.2">
      <c r="B605" s="46">
        <v>598</v>
      </c>
      <c r="C605" s="47" t="s">
        <v>41</v>
      </c>
      <c r="D605" s="48" t="s">
        <v>42</v>
      </c>
      <c r="E605" s="47" t="s">
        <v>1341</v>
      </c>
      <c r="F605" s="49" t="s">
        <v>1342</v>
      </c>
      <c r="G605" s="53" t="s">
        <v>1375</v>
      </c>
      <c r="H605" s="50" t="s">
        <v>1344</v>
      </c>
      <c r="I605" s="51">
        <v>135000</v>
      </c>
      <c r="J605" s="47" t="s">
        <v>362</v>
      </c>
      <c r="K605" s="51">
        <f t="shared" si="2"/>
        <v>135000</v>
      </c>
      <c r="L605" s="52" t="s">
        <v>1376</v>
      </c>
      <c r="M605" s="47" t="s">
        <v>155</v>
      </c>
      <c r="N605" s="47" t="s">
        <v>46</v>
      </c>
      <c r="O605" s="47" t="s">
        <v>733</v>
      </c>
      <c r="P605" s="47" t="s">
        <v>48</v>
      </c>
      <c r="Q605" s="47" t="s">
        <v>1346</v>
      </c>
    </row>
    <row r="606" spans="2:17" ht="33.75" customHeight="1" x14ac:dyDescent="0.2">
      <c r="B606" s="46">
        <v>599</v>
      </c>
      <c r="C606" s="47" t="s">
        <v>41</v>
      </c>
      <c r="D606" s="48" t="s">
        <v>42</v>
      </c>
      <c r="E606" s="47" t="s">
        <v>1341</v>
      </c>
      <c r="F606" s="49" t="s">
        <v>1342</v>
      </c>
      <c r="G606" s="53" t="s">
        <v>1377</v>
      </c>
      <c r="H606" s="50" t="s">
        <v>1344</v>
      </c>
      <c r="I606" s="51">
        <v>80000</v>
      </c>
      <c r="J606" s="47" t="s">
        <v>362</v>
      </c>
      <c r="K606" s="51">
        <f t="shared" si="2"/>
        <v>80000</v>
      </c>
      <c r="L606" s="52" t="s">
        <v>1378</v>
      </c>
      <c r="M606" s="47" t="s">
        <v>155</v>
      </c>
      <c r="N606" s="47" t="s">
        <v>46</v>
      </c>
      <c r="O606" s="47" t="s">
        <v>733</v>
      </c>
      <c r="P606" s="47" t="s">
        <v>48</v>
      </c>
      <c r="Q606" s="47" t="s">
        <v>1346</v>
      </c>
    </row>
    <row r="607" spans="2:17" ht="33.75" customHeight="1" x14ac:dyDescent="0.2">
      <c r="B607" s="46">
        <v>600</v>
      </c>
      <c r="C607" s="47" t="s">
        <v>41</v>
      </c>
      <c r="D607" s="48" t="s">
        <v>42</v>
      </c>
      <c r="E607" s="47" t="s">
        <v>1341</v>
      </c>
      <c r="F607" s="49" t="s">
        <v>1342</v>
      </c>
      <c r="G607" s="53" t="s">
        <v>1379</v>
      </c>
      <c r="H607" s="50" t="s">
        <v>1344</v>
      </c>
      <c r="I607" s="51">
        <v>440000</v>
      </c>
      <c r="J607" s="47" t="s">
        <v>362</v>
      </c>
      <c r="K607" s="51">
        <f t="shared" si="2"/>
        <v>440000</v>
      </c>
      <c r="L607" s="52" t="s">
        <v>1380</v>
      </c>
      <c r="M607" s="47" t="s">
        <v>155</v>
      </c>
      <c r="N607" s="47" t="s">
        <v>46</v>
      </c>
      <c r="O607" s="47" t="s">
        <v>1381</v>
      </c>
      <c r="P607" s="47" t="s">
        <v>48</v>
      </c>
      <c r="Q607" s="47" t="s">
        <v>1346</v>
      </c>
    </row>
    <row r="608" spans="2:17" ht="33.75" customHeight="1" x14ac:dyDescent="0.2">
      <c r="B608" s="46">
        <v>601</v>
      </c>
      <c r="C608" s="47" t="s">
        <v>41</v>
      </c>
      <c r="D608" s="48" t="s">
        <v>42</v>
      </c>
      <c r="E608" s="47" t="s">
        <v>1341</v>
      </c>
      <c r="F608" s="49" t="s">
        <v>1342</v>
      </c>
      <c r="G608" s="53" t="s">
        <v>1382</v>
      </c>
      <c r="H608" s="50" t="s">
        <v>1344</v>
      </c>
      <c r="I608" s="51">
        <v>1400000</v>
      </c>
      <c r="J608" s="47" t="s">
        <v>362</v>
      </c>
      <c r="K608" s="51">
        <f t="shared" si="2"/>
        <v>1400000</v>
      </c>
      <c r="L608" s="52" t="s">
        <v>1383</v>
      </c>
      <c r="M608" s="47" t="s">
        <v>155</v>
      </c>
      <c r="N608" s="47" t="s">
        <v>46</v>
      </c>
      <c r="O608" s="47" t="s">
        <v>1384</v>
      </c>
      <c r="P608" s="47" t="s">
        <v>48</v>
      </c>
      <c r="Q608" s="47" t="s">
        <v>1346</v>
      </c>
    </row>
    <row r="609" spans="2:17" ht="33.75" customHeight="1" x14ac:dyDescent="0.2">
      <c r="B609" s="46">
        <v>602</v>
      </c>
      <c r="C609" s="47" t="s">
        <v>41</v>
      </c>
      <c r="D609" s="48" t="s">
        <v>42</v>
      </c>
      <c r="E609" s="47" t="s">
        <v>1341</v>
      </c>
      <c r="F609" s="49" t="s">
        <v>1342</v>
      </c>
      <c r="G609" s="53" t="s">
        <v>1385</v>
      </c>
      <c r="H609" s="50" t="s">
        <v>1344</v>
      </c>
      <c r="I609" s="51">
        <v>200000</v>
      </c>
      <c r="J609" s="47" t="s">
        <v>362</v>
      </c>
      <c r="K609" s="51">
        <f t="shared" si="2"/>
        <v>200000</v>
      </c>
      <c r="L609" s="52" t="s">
        <v>1386</v>
      </c>
      <c r="M609" s="47" t="s">
        <v>155</v>
      </c>
      <c r="N609" s="47" t="s">
        <v>46</v>
      </c>
      <c r="O609" s="47" t="s">
        <v>699</v>
      </c>
      <c r="P609" s="47" t="s">
        <v>48</v>
      </c>
      <c r="Q609" s="47" t="s">
        <v>1346</v>
      </c>
    </row>
    <row r="610" spans="2:17" ht="33.75" customHeight="1" x14ac:dyDescent="0.2">
      <c r="B610" s="46">
        <v>603</v>
      </c>
      <c r="C610" s="47" t="s">
        <v>41</v>
      </c>
      <c r="D610" s="48" t="s">
        <v>42</v>
      </c>
      <c r="E610" s="47" t="s">
        <v>218</v>
      </c>
      <c r="F610" s="49" t="s">
        <v>1387</v>
      </c>
      <c r="G610" s="53" t="s">
        <v>1388</v>
      </c>
      <c r="H610" s="50" t="s">
        <v>1344</v>
      </c>
      <c r="I610" s="51">
        <v>4949400</v>
      </c>
      <c r="J610" s="47" t="s">
        <v>362</v>
      </c>
      <c r="K610" s="51">
        <f t="shared" si="2"/>
        <v>4949400</v>
      </c>
      <c r="L610" s="52" t="s">
        <v>1389</v>
      </c>
      <c r="M610" s="47" t="s">
        <v>155</v>
      </c>
      <c r="N610" s="47" t="s">
        <v>46</v>
      </c>
      <c r="O610" s="47" t="s">
        <v>267</v>
      </c>
      <c r="P610" s="47" t="s">
        <v>48</v>
      </c>
      <c r="Q610" s="47" t="s">
        <v>1346</v>
      </c>
    </row>
    <row r="611" spans="2:17" ht="33.75" customHeight="1" x14ac:dyDescent="0.2">
      <c r="B611" s="46">
        <v>604</v>
      </c>
      <c r="C611" s="47" t="s">
        <v>41</v>
      </c>
      <c r="D611" s="48" t="s">
        <v>42</v>
      </c>
      <c r="E611" s="47" t="s">
        <v>205</v>
      </c>
      <c r="F611" s="49" t="s">
        <v>482</v>
      </c>
      <c r="G611" s="53" t="s">
        <v>1390</v>
      </c>
      <c r="H611" s="50" t="s">
        <v>1391</v>
      </c>
      <c r="I611" s="51">
        <v>12600000</v>
      </c>
      <c r="J611" s="47" t="s">
        <v>362</v>
      </c>
      <c r="K611" s="51">
        <f t="shared" si="2"/>
        <v>12600000</v>
      </c>
      <c r="L611" s="52" t="s">
        <v>1392</v>
      </c>
      <c r="M611" s="47" t="s">
        <v>155</v>
      </c>
      <c r="N611" s="47" t="s">
        <v>46</v>
      </c>
      <c r="O611" s="47" t="s">
        <v>206</v>
      </c>
      <c r="P611" s="47" t="s">
        <v>48</v>
      </c>
      <c r="Q611" s="47" t="s">
        <v>1346</v>
      </c>
    </row>
    <row r="612" spans="2:17" ht="33.75" customHeight="1" x14ac:dyDescent="0.2">
      <c r="B612" s="46">
        <v>605</v>
      </c>
      <c r="C612" s="47" t="s">
        <v>41</v>
      </c>
      <c r="D612" s="48" t="s">
        <v>42</v>
      </c>
      <c r="E612" s="47" t="s">
        <v>1393</v>
      </c>
      <c r="F612" s="49" t="s">
        <v>1394</v>
      </c>
      <c r="G612" s="53" t="s">
        <v>1395</v>
      </c>
      <c r="H612" s="50" t="s">
        <v>1396</v>
      </c>
      <c r="I612" s="51">
        <v>2050000</v>
      </c>
      <c r="J612" s="47" t="s">
        <v>362</v>
      </c>
      <c r="K612" s="51">
        <f t="shared" si="2"/>
        <v>2050000</v>
      </c>
      <c r="L612" s="52" t="s">
        <v>1397</v>
      </c>
      <c r="M612" s="47" t="s">
        <v>155</v>
      </c>
      <c r="N612" s="47" t="s">
        <v>46</v>
      </c>
      <c r="O612" s="47" t="s">
        <v>1398</v>
      </c>
      <c r="P612" s="47" t="s">
        <v>48</v>
      </c>
      <c r="Q612" s="47" t="s">
        <v>1346</v>
      </c>
    </row>
    <row r="613" spans="2:17" ht="30" x14ac:dyDescent="0.2">
      <c r="B613" s="46">
        <v>606</v>
      </c>
      <c r="C613" s="47" t="s">
        <v>41</v>
      </c>
      <c r="D613" s="48" t="s">
        <v>42</v>
      </c>
      <c r="E613" s="47" t="s">
        <v>1399</v>
      </c>
      <c r="F613" s="49" t="s">
        <v>1400</v>
      </c>
      <c r="G613" s="53" t="s">
        <v>1401</v>
      </c>
      <c r="H613" s="50" t="s">
        <v>1396</v>
      </c>
      <c r="I613" s="51">
        <v>888840</v>
      </c>
      <c r="J613" s="47" t="s">
        <v>362</v>
      </c>
      <c r="K613" s="51">
        <f t="shared" si="2"/>
        <v>888840</v>
      </c>
      <c r="L613" s="52" t="s">
        <v>1402</v>
      </c>
      <c r="M613" s="47" t="s">
        <v>155</v>
      </c>
      <c r="N613" s="47" t="s">
        <v>46</v>
      </c>
      <c r="O613" s="47" t="s">
        <v>1403</v>
      </c>
      <c r="P613" s="47" t="s">
        <v>48</v>
      </c>
      <c r="Q613" s="47" t="s">
        <v>1346</v>
      </c>
    </row>
    <row r="614" spans="2:17" ht="33.75" customHeight="1" x14ac:dyDescent="0.2">
      <c r="B614" s="46">
        <v>607</v>
      </c>
      <c r="C614" s="47" t="s">
        <v>41</v>
      </c>
      <c r="D614" s="48" t="s">
        <v>42</v>
      </c>
      <c r="E614" s="47" t="s">
        <v>1404</v>
      </c>
      <c r="F614" s="49" t="s">
        <v>1405</v>
      </c>
      <c r="G614" s="53" t="s">
        <v>1406</v>
      </c>
      <c r="H614" s="50" t="s">
        <v>1391</v>
      </c>
      <c r="I614" s="51">
        <v>180000</v>
      </c>
      <c r="J614" s="47" t="s">
        <v>362</v>
      </c>
      <c r="K614" s="51">
        <f t="shared" si="2"/>
        <v>180000</v>
      </c>
      <c r="L614" s="52" t="s">
        <v>1407</v>
      </c>
      <c r="M614" s="47" t="s">
        <v>155</v>
      </c>
      <c r="N614" s="47" t="s">
        <v>46</v>
      </c>
      <c r="O614" s="47" t="s">
        <v>201</v>
      </c>
      <c r="P614" s="47" t="s">
        <v>48</v>
      </c>
      <c r="Q614" s="47" t="s">
        <v>1346</v>
      </c>
    </row>
    <row r="615" spans="2:17" ht="30" x14ac:dyDescent="0.2">
      <c r="B615" s="46">
        <v>608</v>
      </c>
      <c r="C615" s="47" t="s">
        <v>41</v>
      </c>
      <c r="D615" s="48" t="s">
        <v>42</v>
      </c>
      <c r="E615" s="47" t="s">
        <v>1341</v>
      </c>
      <c r="F615" s="49" t="s">
        <v>1342</v>
      </c>
      <c r="G615" s="53" t="s">
        <v>1408</v>
      </c>
      <c r="H615" s="50" t="s">
        <v>1391</v>
      </c>
      <c r="I615" s="51">
        <v>180000</v>
      </c>
      <c r="J615" s="47" t="s">
        <v>362</v>
      </c>
      <c r="K615" s="51">
        <f t="shared" si="2"/>
        <v>180000</v>
      </c>
      <c r="L615" s="52" t="s">
        <v>1409</v>
      </c>
      <c r="M615" s="47" t="s">
        <v>155</v>
      </c>
      <c r="N615" s="47" t="s">
        <v>46</v>
      </c>
      <c r="O615" s="47" t="s">
        <v>1410</v>
      </c>
      <c r="P615" s="47" t="s">
        <v>48</v>
      </c>
      <c r="Q615" s="47" t="s">
        <v>1346</v>
      </c>
    </row>
    <row r="616" spans="2:17" ht="30" x14ac:dyDescent="0.2">
      <c r="B616" s="46">
        <v>609</v>
      </c>
      <c r="C616" s="47" t="s">
        <v>41</v>
      </c>
      <c r="D616" s="48" t="s">
        <v>42</v>
      </c>
      <c r="E616" s="47" t="s">
        <v>1341</v>
      </c>
      <c r="F616" s="49" t="s">
        <v>1342</v>
      </c>
      <c r="G616" s="53" t="s">
        <v>1411</v>
      </c>
      <c r="H616" s="50" t="s">
        <v>1391</v>
      </c>
      <c r="I616" s="51">
        <v>80000</v>
      </c>
      <c r="J616" s="47" t="s">
        <v>362</v>
      </c>
      <c r="K616" s="51">
        <f t="shared" si="2"/>
        <v>80000</v>
      </c>
      <c r="L616" s="52" t="s">
        <v>1412</v>
      </c>
      <c r="M616" s="47" t="s">
        <v>155</v>
      </c>
      <c r="N616" s="47" t="s">
        <v>46</v>
      </c>
      <c r="O616" s="47" t="s">
        <v>1413</v>
      </c>
      <c r="P616" s="47" t="s">
        <v>48</v>
      </c>
      <c r="Q616" s="47" t="s">
        <v>1346</v>
      </c>
    </row>
    <row r="617" spans="2:17" ht="30" x14ac:dyDescent="0.2">
      <c r="B617" s="46">
        <v>610</v>
      </c>
      <c r="C617" s="47" t="s">
        <v>41</v>
      </c>
      <c r="D617" s="48" t="s">
        <v>42</v>
      </c>
      <c r="E617" s="47" t="s">
        <v>1341</v>
      </c>
      <c r="F617" s="49" t="s">
        <v>1342</v>
      </c>
      <c r="G617" s="53" t="s">
        <v>1414</v>
      </c>
      <c r="H617" s="50" t="s">
        <v>1391</v>
      </c>
      <c r="I617" s="51">
        <v>5400000</v>
      </c>
      <c r="J617" s="47" t="s">
        <v>362</v>
      </c>
      <c r="K617" s="51">
        <f t="shared" si="2"/>
        <v>5400000</v>
      </c>
      <c r="L617" s="52" t="s">
        <v>1415</v>
      </c>
      <c r="M617" s="47" t="s">
        <v>155</v>
      </c>
      <c r="N617" s="47" t="s">
        <v>46</v>
      </c>
      <c r="O617" s="47" t="s">
        <v>1416</v>
      </c>
      <c r="P617" s="47" t="s">
        <v>48</v>
      </c>
      <c r="Q617" s="47" t="s">
        <v>1346</v>
      </c>
    </row>
    <row r="618" spans="2:17" ht="33.75" customHeight="1" x14ac:dyDescent="0.2">
      <c r="B618" s="46">
        <v>611</v>
      </c>
      <c r="C618" s="47" t="s">
        <v>41</v>
      </c>
      <c r="D618" s="48" t="s">
        <v>42</v>
      </c>
      <c r="E618" s="47" t="s">
        <v>1417</v>
      </c>
      <c r="F618" s="49" t="s">
        <v>1418</v>
      </c>
      <c r="G618" s="53" t="s">
        <v>1419</v>
      </c>
      <c r="H618" s="50" t="s">
        <v>1391</v>
      </c>
      <c r="I618" s="51">
        <v>5999990</v>
      </c>
      <c r="J618" s="47" t="s">
        <v>362</v>
      </c>
      <c r="K618" s="51">
        <f t="shared" si="2"/>
        <v>5999990</v>
      </c>
      <c r="L618" s="52" t="s">
        <v>1420</v>
      </c>
      <c r="M618" s="47" t="s">
        <v>155</v>
      </c>
      <c r="N618" s="47" t="s">
        <v>46</v>
      </c>
      <c r="O618" s="47" t="s">
        <v>198</v>
      </c>
      <c r="P618" s="47" t="s">
        <v>48</v>
      </c>
      <c r="Q618" s="47" t="s">
        <v>1346</v>
      </c>
    </row>
    <row r="619" spans="2:17" ht="33.75" customHeight="1" x14ac:dyDescent="0.2">
      <c r="B619" s="46">
        <v>612</v>
      </c>
      <c r="C619" s="47" t="s">
        <v>41</v>
      </c>
      <c r="D619" s="48" t="s">
        <v>42</v>
      </c>
      <c r="E619" s="47" t="s">
        <v>1341</v>
      </c>
      <c r="F619" s="49" t="s">
        <v>1342</v>
      </c>
      <c r="G619" s="53" t="s">
        <v>1421</v>
      </c>
      <c r="H619" s="50" t="s">
        <v>1391</v>
      </c>
      <c r="I619" s="51">
        <v>75000</v>
      </c>
      <c r="J619" s="47" t="s">
        <v>362</v>
      </c>
      <c r="K619" s="51">
        <f t="shared" si="2"/>
        <v>75000</v>
      </c>
      <c r="L619" s="52" t="s">
        <v>1422</v>
      </c>
      <c r="M619" s="47" t="s">
        <v>155</v>
      </c>
      <c r="N619" s="47" t="s">
        <v>46</v>
      </c>
      <c r="O619" s="47" t="s">
        <v>174</v>
      </c>
      <c r="P619" s="47" t="s">
        <v>48</v>
      </c>
      <c r="Q619" s="47" t="s">
        <v>1346</v>
      </c>
    </row>
    <row r="620" spans="2:17" ht="33.75" customHeight="1" x14ac:dyDescent="0.2">
      <c r="B620" s="46">
        <v>613</v>
      </c>
      <c r="C620" s="47" t="s">
        <v>41</v>
      </c>
      <c r="D620" s="48" t="s">
        <v>42</v>
      </c>
      <c r="E620" s="47" t="s">
        <v>1341</v>
      </c>
      <c r="F620" s="49" t="s">
        <v>1342</v>
      </c>
      <c r="G620" s="53" t="s">
        <v>1423</v>
      </c>
      <c r="H620" s="50" t="s">
        <v>1391</v>
      </c>
      <c r="I620" s="51">
        <v>175000</v>
      </c>
      <c r="J620" s="47" t="s">
        <v>362</v>
      </c>
      <c r="K620" s="51">
        <f t="shared" si="2"/>
        <v>175000</v>
      </c>
      <c r="L620" s="52" t="s">
        <v>1424</v>
      </c>
      <c r="M620" s="47" t="s">
        <v>155</v>
      </c>
      <c r="N620" s="47" t="s">
        <v>46</v>
      </c>
      <c r="O620" s="47" t="s">
        <v>185</v>
      </c>
      <c r="P620" s="47" t="s">
        <v>48</v>
      </c>
      <c r="Q620" s="47" t="s">
        <v>1346</v>
      </c>
    </row>
    <row r="621" spans="2:17" ht="33.75" customHeight="1" x14ac:dyDescent="0.2">
      <c r="B621" s="46">
        <v>614</v>
      </c>
      <c r="C621" s="47" t="s">
        <v>41</v>
      </c>
      <c r="D621" s="48" t="s">
        <v>42</v>
      </c>
      <c r="E621" s="47" t="s">
        <v>1341</v>
      </c>
      <c r="F621" s="49" t="s">
        <v>1342</v>
      </c>
      <c r="G621" s="53" t="s">
        <v>1425</v>
      </c>
      <c r="H621" s="50" t="s">
        <v>1426</v>
      </c>
      <c r="I621" s="51">
        <v>2520000</v>
      </c>
      <c r="J621" s="47" t="s">
        <v>362</v>
      </c>
      <c r="K621" s="51">
        <f t="shared" si="2"/>
        <v>2520000</v>
      </c>
      <c r="L621" s="52" t="s">
        <v>1427</v>
      </c>
      <c r="M621" s="47" t="s">
        <v>155</v>
      </c>
      <c r="N621" s="47" t="s">
        <v>46</v>
      </c>
      <c r="O621" s="47" t="s">
        <v>293</v>
      </c>
      <c r="P621" s="47" t="s">
        <v>48</v>
      </c>
      <c r="Q621" s="47" t="s">
        <v>1346</v>
      </c>
    </row>
    <row r="622" spans="2:17" ht="33.75" customHeight="1" x14ac:dyDescent="0.2">
      <c r="B622" s="46">
        <v>615</v>
      </c>
      <c r="C622" s="47" t="s">
        <v>41</v>
      </c>
      <c r="D622" s="48" t="s">
        <v>42</v>
      </c>
      <c r="E622" s="47" t="s">
        <v>1341</v>
      </c>
      <c r="F622" s="49" t="s">
        <v>1342</v>
      </c>
      <c r="G622" s="53" t="s">
        <v>1428</v>
      </c>
      <c r="H622" s="50" t="s">
        <v>1429</v>
      </c>
      <c r="I622" s="51">
        <v>450000</v>
      </c>
      <c r="J622" s="47" t="s">
        <v>362</v>
      </c>
      <c r="K622" s="51">
        <f t="shared" si="2"/>
        <v>450000</v>
      </c>
      <c r="L622" s="52" t="s">
        <v>1430</v>
      </c>
      <c r="M622" s="47" t="s">
        <v>155</v>
      </c>
      <c r="N622" s="47" t="s">
        <v>46</v>
      </c>
      <c r="O622" s="47" t="s">
        <v>216</v>
      </c>
      <c r="P622" s="47" t="s">
        <v>48</v>
      </c>
      <c r="Q622" s="47" t="s">
        <v>1346</v>
      </c>
    </row>
    <row r="623" spans="2:17" ht="33.75" customHeight="1" x14ac:dyDescent="0.2">
      <c r="B623" s="46">
        <v>616</v>
      </c>
      <c r="C623" s="47" t="s">
        <v>41</v>
      </c>
      <c r="D623" s="48" t="s">
        <v>42</v>
      </c>
      <c r="E623" s="47" t="s">
        <v>1341</v>
      </c>
      <c r="F623" s="49" t="s">
        <v>1342</v>
      </c>
      <c r="G623" s="53" t="s">
        <v>1431</v>
      </c>
      <c r="H623" s="50" t="s">
        <v>1429</v>
      </c>
      <c r="I623" s="51">
        <v>100000</v>
      </c>
      <c r="J623" s="47" t="s">
        <v>362</v>
      </c>
      <c r="K623" s="51">
        <f t="shared" si="2"/>
        <v>100000</v>
      </c>
      <c r="L623" s="52" t="s">
        <v>1432</v>
      </c>
      <c r="M623" s="47" t="s">
        <v>155</v>
      </c>
      <c r="N623" s="47" t="s">
        <v>46</v>
      </c>
      <c r="O623" s="47" t="s">
        <v>47</v>
      </c>
      <c r="P623" s="47" t="s">
        <v>48</v>
      </c>
      <c r="Q623" s="47" t="s">
        <v>1346</v>
      </c>
    </row>
    <row r="624" spans="2:17" ht="33.75" customHeight="1" x14ac:dyDescent="0.2">
      <c r="B624" s="46">
        <v>617</v>
      </c>
      <c r="C624" s="47" t="s">
        <v>41</v>
      </c>
      <c r="D624" s="48" t="s">
        <v>42</v>
      </c>
      <c r="E624" s="47" t="s">
        <v>1433</v>
      </c>
      <c r="F624" s="49" t="s">
        <v>1434</v>
      </c>
      <c r="G624" s="53" t="s">
        <v>1435</v>
      </c>
      <c r="H624" s="50" t="s">
        <v>1436</v>
      </c>
      <c r="I624" s="51">
        <v>2265000</v>
      </c>
      <c r="J624" s="47" t="s">
        <v>362</v>
      </c>
      <c r="K624" s="51">
        <f t="shared" si="2"/>
        <v>2265000</v>
      </c>
      <c r="L624" s="52" t="s">
        <v>1437</v>
      </c>
      <c r="M624" s="47" t="s">
        <v>155</v>
      </c>
      <c r="N624" s="47" t="s">
        <v>46</v>
      </c>
      <c r="O624" s="47" t="s">
        <v>1250</v>
      </c>
      <c r="P624" s="47" t="s">
        <v>48</v>
      </c>
      <c r="Q624" s="47" t="s">
        <v>1346</v>
      </c>
    </row>
    <row r="625" spans="2:17" ht="33.75" customHeight="1" x14ac:dyDescent="0.2">
      <c r="B625" s="46">
        <v>618</v>
      </c>
      <c r="C625" s="47" t="s">
        <v>41</v>
      </c>
      <c r="D625" s="48" t="s">
        <v>42</v>
      </c>
      <c r="E625" s="47" t="s">
        <v>1341</v>
      </c>
      <c r="F625" s="49" t="s">
        <v>1342</v>
      </c>
      <c r="G625" s="53" t="s">
        <v>1438</v>
      </c>
      <c r="H625" s="50" t="s">
        <v>1429</v>
      </c>
      <c r="I625" s="51">
        <v>80000</v>
      </c>
      <c r="J625" s="47" t="s">
        <v>362</v>
      </c>
      <c r="K625" s="51">
        <f t="shared" si="2"/>
        <v>80000</v>
      </c>
      <c r="L625" s="52" t="s">
        <v>1439</v>
      </c>
      <c r="M625" s="47" t="s">
        <v>155</v>
      </c>
      <c r="N625" s="47" t="s">
        <v>46</v>
      </c>
      <c r="O625" s="47" t="s">
        <v>1413</v>
      </c>
      <c r="P625" s="47" t="s">
        <v>48</v>
      </c>
      <c r="Q625" s="47" t="s">
        <v>1346</v>
      </c>
    </row>
    <row r="626" spans="2:17" ht="33.75" customHeight="1" x14ac:dyDescent="0.2">
      <c r="B626" s="46">
        <v>619</v>
      </c>
      <c r="C626" s="47" t="s">
        <v>41</v>
      </c>
      <c r="D626" s="48" t="s">
        <v>42</v>
      </c>
      <c r="E626" s="47" t="s">
        <v>1341</v>
      </c>
      <c r="F626" s="49" t="s">
        <v>1342</v>
      </c>
      <c r="G626" s="53" t="s">
        <v>1440</v>
      </c>
      <c r="H626" s="50" t="s">
        <v>1429</v>
      </c>
      <c r="I626" s="51">
        <v>120000</v>
      </c>
      <c r="J626" s="47" t="s">
        <v>362</v>
      </c>
      <c r="K626" s="51">
        <f t="shared" si="2"/>
        <v>120000</v>
      </c>
      <c r="L626" s="52" t="s">
        <v>1441</v>
      </c>
      <c r="M626" s="47" t="s">
        <v>155</v>
      </c>
      <c r="N626" s="47" t="s">
        <v>46</v>
      </c>
      <c r="O626" s="47" t="s">
        <v>169</v>
      </c>
      <c r="P626" s="47" t="s">
        <v>48</v>
      </c>
      <c r="Q626" s="47" t="s">
        <v>1346</v>
      </c>
    </row>
    <row r="627" spans="2:17" ht="33.75" customHeight="1" x14ac:dyDescent="0.2">
      <c r="B627" s="46">
        <v>620</v>
      </c>
      <c r="C627" s="47" t="s">
        <v>41</v>
      </c>
      <c r="D627" s="48" t="s">
        <v>42</v>
      </c>
      <c r="E627" s="47" t="s">
        <v>1341</v>
      </c>
      <c r="F627" s="49" t="s">
        <v>1342</v>
      </c>
      <c r="G627" s="53" t="s">
        <v>1442</v>
      </c>
      <c r="H627" s="50" t="s">
        <v>1429</v>
      </c>
      <c r="I627" s="51">
        <v>1200000</v>
      </c>
      <c r="J627" s="47" t="s">
        <v>362</v>
      </c>
      <c r="K627" s="51">
        <f t="shared" si="2"/>
        <v>1200000</v>
      </c>
      <c r="L627" s="52" t="s">
        <v>1443</v>
      </c>
      <c r="M627" s="47" t="s">
        <v>155</v>
      </c>
      <c r="N627" s="47" t="s">
        <v>46</v>
      </c>
      <c r="O627" s="47" t="s">
        <v>1444</v>
      </c>
      <c r="P627" s="47" t="s">
        <v>48</v>
      </c>
      <c r="Q627" s="47" t="s">
        <v>1346</v>
      </c>
    </row>
    <row r="628" spans="2:17" ht="33.75" customHeight="1" x14ac:dyDescent="0.2">
      <c r="B628" s="46">
        <v>621</v>
      </c>
      <c r="C628" s="47" t="s">
        <v>41</v>
      </c>
      <c r="D628" s="48" t="s">
        <v>42</v>
      </c>
      <c r="E628" s="47" t="s">
        <v>1445</v>
      </c>
      <c r="F628" s="49" t="s">
        <v>1446</v>
      </c>
      <c r="G628" s="53" t="s">
        <v>1447</v>
      </c>
      <c r="H628" s="50" t="s">
        <v>1448</v>
      </c>
      <c r="I628" s="51">
        <v>3146220</v>
      </c>
      <c r="J628" s="47" t="s">
        <v>362</v>
      </c>
      <c r="K628" s="51">
        <f t="shared" si="2"/>
        <v>3146220</v>
      </c>
      <c r="L628" s="52" t="s">
        <v>1449</v>
      </c>
      <c r="M628" s="47" t="s">
        <v>155</v>
      </c>
      <c r="N628" s="47" t="s">
        <v>46</v>
      </c>
      <c r="O628" s="47" t="s">
        <v>158</v>
      </c>
      <c r="P628" s="47" t="s">
        <v>48</v>
      </c>
      <c r="Q628" s="47" t="s">
        <v>1346</v>
      </c>
    </row>
    <row r="629" spans="2:17" ht="33.75" customHeight="1" x14ac:dyDescent="0.2">
      <c r="B629" s="46">
        <v>622</v>
      </c>
      <c r="C629" s="47" t="s">
        <v>41</v>
      </c>
      <c r="D629" s="48" t="s">
        <v>42</v>
      </c>
      <c r="E629" s="47" t="s">
        <v>182</v>
      </c>
      <c r="F629" s="49" t="s">
        <v>478</v>
      </c>
      <c r="G629" s="53" t="s">
        <v>1450</v>
      </c>
      <c r="H629" s="50" t="s">
        <v>1429</v>
      </c>
      <c r="I629" s="51">
        <v>4947600</v>
      </c>
      <c r="J629" s="47" t="s">
        <v>362</v>
      </c>
      <c r="K629" s="51">
        <f t="shared" si="2"/>
        <v>4947600</v>
      </c>
      <c r="L629" s="52" t="s">
        <v>1451</v>
      </c>
      <c r="M629" s="47" t="s">
        <v>155</v>
      </c>
      <c r="N629" s="47" t="s">
        <v>46</v>
      </c>
      <c r="O629" s="47" t="s">
        <v>267</v>
      </c>
      <c r="P629" s="47" t="s">
        <v>48</v>
      </c>
      <c r="Q629" s="47" t="s">
        <v>1346</v>
      </c>
    </row>
    <row r="630" spans="2:17" ht="33.75" customHeight="1" x14ac:dyDescent="0.2">
      <c r="B630" s="46">
        <v>623</v>
      </c>
      <c r="C630" s="47" t="s">
        <v>41</v>
      </c>
      <c r="D630" s="48" t="s">
        <v>42</v>
      </c>
      <c r="E630" s="47" t="s">
        <v>331</v>
      </c>
      <c r="F630" s="49" t="s">
        <v>1452</v>
      </c>
      <c r="G630" s="53" t="s">
        <v>1453</v>
      </c>
      <c r="H630" s="50" t="s">
        <v>1429</v>
      </c>
      <c r="I630" s="51">
        <v>643650</v>
      </c>
      <c r="J630" s="47" t="s">
        <v>362</v>
      </c>
      <c r="K630" s="51">
        <f t="shared" si="2"/>
        <v>643650</v>
      </c>
      <c r="L630" s="52" t="s">
        <v>1454</v>
      </c>
      <c r="M630" s="47" t="s">
        <v>155</v>
      </c>
      <c r="N630" s="47" t="s">
        <v>46</v>
      </c>
      <c r="O630" s="47" t="s">
        <v>231</v>
      </c>
      <c r="P630" s="47" t="s">
        <v>48</v>
      </c>
      <c r="Q630" s="47" t="s">
        <v>1346</v>
      </c>
    </row>
    <row r="631" spans="2:17" ht="33.75" customHeight="1" x14ac:dyDescent="0.2">
      <c r="B631" s="46">
        <v>624</v>
      </c>
      <c r="C631" s="47" t="s">
        <v>41</v>
      </c>
      <c r="D631" s="48" t="s">
        <v>42</v>
      </c>
      <c r="E631" s="47" t="s">
        <v>1341</v>
      </c>
      <c r="F631" s="49" t="s">
        <v>1342</v>
      </c>
      <c r="G631" s="53" t="s">
        <v>1455</v>
      </c>
      <c r="H631" s="50" t="s">
        <v>1429</v>
      </c>
      <c r="I631" s="51">
        <v>240000</v>
      </c>
      <c r="J631" s="47" t="s">
        <v>362</v>
      </c>
      <c r="K631" s="51">
        <f t="shared" si="2"/>
        <v>240000</v>
      </c>
      <c r="L631" s="52" t="s">
        <v>1456</v>
      </c>
      <c r="M631" s="47" t="s">
        <v>155</v>
      </c>
      <c r="N631" s="47" t="s">
        <v>46</v>
      </c>
      <c r="O631" s="47" t="s">
        <v>1242</v>
      </c>
      <c r="P631" s="47" t="s">
        <v>48</v>
      </c>
      <c r="Q631" s="47" t="s">
        <v>1346</v>
      </c>
    </row>
    <row r="632" spans="2:17" ht="33.75" customHeight="1" x14ac:dyDescent="0.2">
      <c r="B632" s="46">
        <v>625</v>
      </c>
      <c r="C632" s="47" t="s">
        <v>41</v>
      </c>
      <c r="D632" s="48" t="s">
        <v>42</v>
      </c>
      <c r="E632" s="47" t="s">
        <v>221</v>
      </c>
      <c r="F632" s="49" t="s">
        <v>1457</v>
      </c>
      <c r="G632" s="53" t="s">
        <v>1458</v>
      </c>
      <c r="H632" s="50" t="s">
        <v>1459</v>
      </c>
      <c r="I632" s="51">
        <v>244000</v>
      </c>
      <c r="J632" s="47" t="s">
        <v>362</v>
      </c>
      <c r="K632" s="51">
        <f t="shared" si="2"/>
        <v>244000</v>
      </c>
      <c r="L632" s="52" t="s">
        <v>1460</v>
      </c>
      <c r="M632" s="47" t="s">
        <v>155</v>
      </c>
      <c r="N632" s="47" t="s">
        <v>46</v>
      </c>
      <c r="O632" s="47" t="s">
        <v>1461</v>
      </c>
      <c r="P632" s="47" t="s">
        <v>48</v>
      </c>
      <c r="Q632" s="47" t="s">
        <v>1346</v>
      </c>
    </row>
    <row r="633" spans="2:17" ht="33.75" customHeight="1" x14ac:dyDescent="0.2">
      <c r="B633" s="46">
        <v>626</v>
      </c>
      <c r="C633" s="47" t="s">
        <v>41</v>
      </c>
      <c r="D633" s="48" t="s">
        <v>42</v>
      </c>
      <c r="E633" s="47" t="s">
        <v>182</v>
      </c>
      <c r="F633" s="49" t="s">
        <v>478</v>
      </c>
      <c r="G633" s="53" t="s">
        <v>1462</v>
      </c>
      <c r="H633" s="50" t="s">
        <v>1459</v>
      </c>
      <c r="I633" s="51">
        <v>91000</v>
      </c>
      <c r="J633" s="47" t="s">
        <v>362</v>
      </c>
      <c r="K633" s="51">
        <f t="shared" si="2"/>
        <v>91000</v>
      </c>
      <c r="L633" s="52" t="s">
        <v>1463</v>
      </c>
      <c r="M633" s="47" t="s">
        <v>155</v>
      </c>
      <c r="N633" s="47" t="s">
        <v>46</v>
      </c>
      <c r="O633" s="47" t="s">
        <v>186</v>
      </c>
      <c r="P633" s="47" t="s">
        <v>48</v>
      </c>
      <c r="Q633" s="47" t="s">
        <v>1346</v>
      </c>
    </row>
    <row r="634" spans="2:17" ht="33.75" customHeight="1" x14ac:dyDescent="0.2">
      <c r="B634" s="46">
        <v>627</v>
      </c>
      <c r="C634" s="47" t="s">
        <v>41</v>
      </c>
      <c r="D634" s="48" t="s">
        <v>42</v>
      </c>
      <c r="E634" s="47" t="s">
        <v>182</v>
      </c>
      <c r="F634" s="49" t="s">
        <v>478</v>
      </c>
      <c r="G634" s="53" t="s">
        <v>1464</v>
      </c>
      <c r="H634" s="50" t="s">
        <v>1459</v>
      </c>
      <c r="I634" s="51">
        <v>157360</v>
      </c>
      <c r="J634" s="47" t="s">
        <v>362</v>
      </c>
      <c r="K634" s="51">
        <f t="shared" si="2"/>
        <v>157360</v>
      </c>
      <c r="L634" s="52" t="s">
        <v>1465</v>
      </c>
      <c r="M634" s="47" t="s">
        <v>155</v>
      </c>
      <c r="N634" s="47" t="s">
        <v>46</v>
      </c>
      <c r="O634" s="47" t="s">
        <v>1466</v>
      </c>
      <c r="P634" s="47" t="s">
        <v>48</v>
      </c>
      <c r="Q634" s="47" t="s">
        <v>1346</v>
      </c>
    </row>
    <row r="635" spans="2:17" ht="33.75" customHeight="1" x14ac:dyDescent="0.2">
      <c r="B635" s="46">
        <v>628</v>
      </c>
      <c r="C635" s="47" t="s">
        <v>41</v>
      </c>
      <c r="D635" s="48" t="s">
        <v>42</v>
      </c>
      <c r="E635" s="47" t="s">
        <v>1467</v>
      </c>
      <c r="F635" s="49" t="s">
        <v>1468</v>
      </c>
      <c r="G635" s="53" t="s">
        <v>1469</v>
      </c>
      <c r="H635" s="50" t="s">
        <v>1459</v>
      </c>
      <c r="I635" s="51">
        <v>1500000</v>
      </c>
      <c r="J635" s="47" t="s">
        <v>362</v>
      </c>
      <c r="K635" s="51">
        <f t="shared" si="2"/>
        <v>1500000</v>
      </c>
      <c r="L635" s="52" t="s">
        <v>1470</v>
      </c>
      <c r="M635" s="47" t="s">
        <v>155</v>
      </c>
      <c r="N635" s="47" t="s">
        <v>46</v>
      </c>
      <c r="O635" s="47" t="s">
        <v>1471</v>
      </c>
      <c r="P635" s="47" t="s">
        <v>48</v>
      </c>
      <c r="Q635" s="47" t="s">
        <v>1346</v>
      </c>
    </row>
    <row r="636" spans="2:17" ht="33.75" customHeight="1" x14ac:dyDescent="0.2">
      <c r="B636" s="46">
        <v>629</v>
      </c>
      <c r="C636" s="47" t="s">
        <v>41</v>
      </c>
      <c r="D636" s="48" t="s">
        <v>42</v>
      </c>
      <c r="E636" s="47" t="s">
        <v>159</v>
      </c>
      <c r="F636" s="49" t="s">
        <v>714</v>
      </c>
      <c r="G636" s="53" t="s">
        <v>1472</v>
      </c>
      <c r="H636" s="50" t="s">
        <v>1473</v>
      </c>
      <c r="I636" s="51">
        <v>242400</v>
      </c>
      <c r="J636" s="47" t="s">
        <v>362</v>
      </c>
      <c r="K636" s="51">
        <f t="shared" si="2"/>
        <v>242400</v>
      </c>
      <c r="L636" s="52" t="s">
        <v>1474</v>
      </c>
      <c r="M636" s="47" t="s">
        <v>155</v>
      </c>
      <c r="N636" s="47" t="s">
        <v>46</v>
      </c>
      <c r="O636" s="47" t="s">
        <v>210</v>
      </c>
      <c r="P636" s="47" t="s">
        <v>48</v>
      </c>
      <c r="Q636" s="47" t="s">
        <v>1346</v>
      </c>
    </row>
    <row r="637" spans="2:17" ht="33.75" customHeight="1" x14ac:dyDescent="0.2">
      <c r="B637" s="46">
        <v>630</v>
      </c>
      <c r="C637" s="47" t="s">
        <v>41</v>
      </c>
      <c r="D637" s="48" t="s">
        <v>42</v>
      </c>
      <c r="E637" s="47" t="s">
        <v>1475</v>
      </c>
      <c r="F637" s="49" t="s">
        <v>1476</v>
      </c>
      <c r="G637" s="53" t="s">
        <v>1477</v>
      </c>
      <c r="H637" s="50" t="s">
        <v>1473</v>
      </c>
      <c r="I637" s="51">
        <v>139300</v>
      </c>
      <c r="J637" s="47" t="s">
        <v>362</v>
      </c>
      <c r="K637" s="51">
        <f t="shared" si="2"/>
        <v>139300</v>
      </c>
      <c r="L637" s="52" t="s">
        <v>1478</v>
      </c>
      <c r="M637" s="47" t="s">
        <v>155</v>
      </c>
      <c r="N637" s="47" t="s">
        <v>46</v>
      </c>
      <c r="O637" s="47" t="s">
        <v>169</v>
      </c>
      <c r="P637" s="47" t="s">
        <v>48</v>
      </c>
      <c r="Q637" s="47" t="s">
        <v>1346</v>
      </c>
    </row>
    <row r="638" spans="2:17" ht="33.75" customHeight="1" x14ac:dyDescent="0.2">
      <c r="B638" s="46">
        <v>631</v>
      </c>
      <c r="C638" s="47" t="s">
        <v>41</v>
      </c>
      <c r="D638" s="48" t="s">
        <v>42</v>
      </c>
      <c r="E638" s="47" t="s">
        <v>1475</v>
      </c>
      <c r="F638" s="49" t="s">
        <v>1476</v>
      </c>
      <c r="G638" s="53" t="s">
        <v>1479</v>
      </c>
      <c r="H638" s="50" t="s">
        <v>1473</v>
      </c>
      <c r="I638" s="51">
        <v>159800</v>
      </c>
      <c r="J638" s="47" t="s">
        <v>362</v>
      </c>
      <c r="K638" s="51">
        <f t="shared" si="2"/>
        <v>159800</v>
      </c>
      <c r="L638" s="52" t="s">
        <v>1480</v>
      </c>
      <c r="M638" s="47" t="s">
        <v>155</v>
      </c>
      <c r="N638" s="47" t="s">
        <v>46</v>
      </c>
      <c r="O638" s="47" t="s">
        <v>176</v>
      </c>
      <c r="P638" s="47" t="s">
        <v>48</v>
      </c>
      <c r="Q638" s="47" t="s">
        <v>1346</v>
      </c>
    </row>
    <row r="639" spans="2:17" ht="33.75" customHeight="1" x14ac:dyDescent="0.2">
      <c r="B639" s="46">
        <v>632</v>
      </c>
      <c r="C639" s="47" t="s">
        <v>41</v>
      </c>
      <c r="D639" s="48" t="s">
        <v>42</v>
      </c>
      <c r="E639" s="47" t="s">
        <v>166</v>
      </c>
      <c r="F639" s="49" t="s">
        <v>1481</v>
      </c>
      <c r="G639" s="53" t="s">
        <v>1482</v>
      </c>
      <c r="H639" s="50" t="s">
        <v>1459</v>
      </c>
      <c r="I639" s="51">
        <v>172000</v>
      </c>
      <c r="J639" s="47" t="s">
        <v>362</v>
      </c>
      <c r="K639" s="51">
        <f t="shared" si="2"/>
        <v>172000</v>
      </c>
      <c r="L639" s="52" t="s">
        <v>1483</v>
      </c>
      <c r="M639" s="47" t="s">
        <v>155</v>
      </c>
      <c r="N639" s="47" t="s">
        <v>46</v>
      </c>
      <c r="O639" s="47" t="s">
        <v>227</v>
      </c>
      <c r="P639" s="47" t="s">
        <v>48</v>
      </c>
      <c r="Q639" s="47" t="s">
        <v>1346</v>
      </c>
    </row>
    <row r="640" spans="2:17" ht="33.75" customHeight="1" x14ac:dyDescent="0.2">
      <c r="B640" s="46">
        <v>633</v>
      </c>
      <c r="C640" s="47" t="s">
        <v>41</v>
      </c>
      <c r="D640" s="48" t="s">
        <v>42</v>
      </c>
      <c r="E640" s="47" t="s">
        <v>219</v>
      </c>
      <c r="F640" s="49" t="s">
        <v>1484</v>
      </c>
      <c r="G640" s="53" t="s">
        <v>1485</v>
      </c>
      <c r="H640" s="50" t="s">
        <v>1473</v>
      </c>
      <c r="I640" s="51">
        <v>311110</v>
      </c>
      <c r="J640" s="47" t="s">
        <v>362</v>
      </c>
      <c r="K640" s="51">
        <f t="shared" si="2"/>
        <v>311110</v>
      </c>
      <c r="L640" s="52" t="s">
        <v>1486</v>
      </c>
      <c r="M640" s="47" t="s">
        <v>155</v>
      </c>
      <c r="N640" s="47" t="s">
        <v>46</v>
      </c>
      <c r="O640" s="47" t="s">
        <v>210</v>
      </c>
      <c r="P640" s="47" t="s">
        <v>48</v>
      </c>
      <c r="Q640" s="47" t="s">
        <v>1346</v>
      </c>
    </row>
    <row r="641" spans="2:17" ht="33.75" customHeight="1" x14ac:dyDescent="0.2">
      <c r="B641" s="46">
        <v>634</v>
      </c>
      <c r="C641" s="47" t="s">
        <v>41</v>
      </c>
      <c r="D641" s="48" t="s">
        <v>42</v>
      </c>
      <c r="E641" s="47" t="s">
        <v>1487</v>
      </c>
      <c r="F641" s="49" t="s">
        <v>1488</v>
      </c>
      <c r="G641" s="53" t="s">
        <v>1489</v>
      </c>
      <c r="H641" s="50" t="s">
        <v>1490</v>
      </c>
      <c r="I641" s="51">
        <v>875000</v>
      </c>
      <c r="J641" s="47" t="s">
        <v>362</v>
      </c>
      <c r="K641" s="51">
        <f t="shared" si="2"/>
        <v>875000</v>
      </c>
      <c r="L641" s="52" t="s">
        <v>1491</v>
      </c>
      <c r="M641" s="47" t="s">
        <v>155</v>
      </c>
      <c r="N641" s="47" t="s">
        <v>46</v>
      </c>
      <c r="O641" s="47" t="s">
        <v>1353</v>
      </c>
      <c r="P641" s="47" t="s">
        <v>48</v>
      </c>
      <c r="Q641" s="47" t="s">
        <v>1346</v>
      </c>
    </row>
    <row r="642" spans="2:17" ht="33.75" customHeight="1" x14ac:dyDescent="0.2">
      <c r="B642" s="46">
        <v>635</v>
      </c>
      <c r="C642" s="47" t="s">
        <v>41</v>
      </c>
      <c r="D642" s="48" t="s">
        <v>42</v>
      </c>
      <c r="E642" s="47" t="s">
        <v>1341</v>
      </c>
      <c r="F642" s="49" t="s">
        <v>1342</v>
      </c>
      <c r="G642" s="53" t="s">
        <v>1492</v>
      </c>
      <c r="H642" s="50" t="s">
        <v>1490</v>
      </c>
      <c r="I642" s="51">
        <v>350000</v>
      </c>
      <c r="J642" s="47" t="s">
        <v>362</v>
      </c>
      <c r="K642" s="51">
        <f t="shared" si="2"/>
        <v>350000</v>
      </c>
      <c r="L642" s="52" t="s">
        <v>1493</v>
      </c>
      <c r="M642" s="47" t="s">
        <v>155</v>
      </c>
      <c r="N642" s="47" t="s">
        <v>46</v>
      </c>
      <c r="O642" s="47" t="s">
        <v>1494</v>
      </c>
      <c r="P642" s="47" t="s">
        <v>48</v>
      </c>
      <c r="Q642" s="47" t="s">
        <v>1346</v>
      </c>
    </row>
    <row r="643" spans="2:17" ht="33.75" customHeight="1" x14ac:dyDescent="0.2">
      <c r="B643" s="46">
        <v>636</v>
      </c>
      <c r="C643" s="47" t="s">
        <v>41</v>
      </c>
      <c r="D643" s="48" t="s">
        <v>42</v>
      </c>
      <c r="E643" s="47" t="s">
        <v>1341</v>
      </c>
      <c r="F643" s="49" t="s">
        <v>1342</v>
      </c>
      <c r="G643" s="53" t="s">
        <v>1495</v>
      </c>
      <c r="H643" s="50" t="s">
        <v>1490</v>
      </c>
      <c r="I643" s="51">
        <v>760000</v>
      </c>
      <c r="J643" s="47" t="s">
        <v>362</v>
      </c>
      <c r="K643" s="51">
        <f t="shared" si="2"/>
        <v>760000</v>
      </c>
      <c r="L643" s="52" t="s">
        <v>1496</v>
      </c>
      <c r="M643" s="47" t="s">
        <v>155</v>
      </c>
      <c r="N643" s="47" t="s">
        <v>46</v>
      </c>
      <c r="O643" s="47" t="s">
        <v>326</v>
      </c>
      <c r="P643" s="47" t="s">
        <v>48</v>
      </c>
      <c r="Q643" s="47" t="s">
        <v>1346</v>
      </c>
    </row>
    <row r="644" spans="2:17" ht="33.75" customHeight="1" x14ac:dyDescent="0.2">
      <c r="B644" s="46">
        <v>637</v>
      </c>
      <c r="C644" s="47" t="s">
        <v>41</v>
      </c>
      <c r="D644" s="48" t="s">
        <v>42</v>
      </c>
      <c r="E644" s="47" t="s">
        <v>1341</v>
      </c>
      <c r="F644" s="49" t="s">
        <v>1342</v>
      </c>
      <c r="G644" s="53" t="s">
        <v>1497</v>
      </c>
      <c r="H644" s="50" t="s">
        <v>1498</v>
      </c>
      <c r="I644" s="51">
        <v>750000</v>
      </c>
      <c r="J644" s="47" t="s">
        <v>362</v>
      </c>
      <c r="K644" s="51">
        <f t="shared" si="2"/>
        <v>750000</v>
      </c>
      <c r="L644" s="52" t="s">
        <v>1499</v>
      </c>
      <c r="M644" s="47" t="s">
        <v>155</v>
      </c>
      <c r="N644" s="47" t="s">
        <v>46</v>
      </c>
      <c r="O644" s="47" t="s">
        <v>606</v>
      </c>
      <c r="P644" s="47" t="s">
        <v>48</v>
      </c>
      <c r="Q644" s="47" t="s">
        <v>1346</v>
      </c>
    </row>
    <row r="645" spans="2:17" ht="33.75" customHeight="1" x14ac:dyDescent="0.2">
      <c r="B645" s="46">
        <v>638</v>
      </c>
      <c r="C645" s="47" t="s">
        <v>41</v>
      </c>
      <c r="D645" s="48" t="s">
        <v>42</v>
      </c>
      <c r="E645" s="47" t="s">
        <v>1341</v>
      </c>
      <c r="F645" s="49" t="s">
        <v>1342</v>
      </c>
      <c r="G645" s="53" t="s">
        <v>1500</v>
      </c>
      <c r="H645" s="50" t="s">
        <v>1501</v>
      </c>
      <c r="I645" s="51">
        <v>200000</v>
      </c>
      <c r="J645" s="47" t="s">
        <v>362</v>
      </c>
      <c r="K645" s="51">
        <f t="shared" si="2"/>
        <v>200000</v>
      </c>
      <c r="L645" s="52" t="s">
        <v>1502</v>
      </c>
      <c r="M645" s="47" t="s">
        <v>155</v>
      </c>
      <c r="N645" s="47" t="s">
        <v>46</v>
      </c>
      <c r="O645" s="47" t="s">
        <v>1503</v>
      </c>
      <c r="P645" s="47" t="s">
        <v>48</v>
      </c>
      <c r="Q645" s="47" t="s">
        <v>1346</v>
      </c>
    </row>
    <row r="646" spans="2:17" ht="33.75" customHeight="1" x14ac:dyDescent="0.2">
      <c r="B646" s="46">
        <v>639</v>
      </c>
      <c r="C646" s="47" t="s">
        <v>41</v>
      </c>
      <c r="D646" s="48" t="s">
        <v>42</v>
      </c>
      <c r="E646" s="47" t="s">
        <v>1341</v>
      </c>
      <c r="F646" s="49" t="s">
        <v>1342</v>
      </c>
      <c r="G646" s="53" t="s">
        <v>1504</v>
      </c>
      <c r="H646" s="50" t="s">
        <v>1501</v>
      </c>
      <c r="I646" s="51">
        <v>40000</v>
      </c>
      <c r="J646" s="47" t="s">
        <v>362</v>
      </c>
      <c r="K646" s="51">
        <f t="shared" si="2"/>
        <v>40000</v>
      </c>
      <c r="L646" s="52" t="s">
        <v>1505</v>
      </c>
      <c r="M646" s="47" t="s">
        <v>155</v>
      </c>
      <c r="N646" s="47" t="s">
        <v>46</v>
      </c>
      <c r="O646" s="47" t="s">
        <v>1506</v>
      </c>
      <c r="P646" s="47" t="s">
        <v>48</v>
      </c>
      <c r="Q646" s="47" t="s">
        <v>1346</v>
      </c>
    </row>
    <row r="647" spans="2:17" ht="33.75" customHeight="1" x14ac:dyDescent="0.2">
      <c r="B647" s="46">
        <v>640</v>
      </c>
      <c r="C647" s="47" t="s">
        <v>41</v>
      </c>
      <c r="D647" s="48" t="s">
        <v>42</v>
      </c>
      <c r="E647" s="47" t="s">
        <v>1445</v>
      </c>
      <c r="F647" s="49" t="s">
        <v>1446</v>
      </c>
      <c r="G647" s="53" t="s">
        <v>1507</v>
      </c>
      <c r="H647" s="50" t="s">
        <v>1508</v>
      </c>
      <c r="I647" s="51">
        <v>17872000</v>
      </c>
      <c r="J647" s="47" t="s">
        <v>362</v>
      </c>
      <c r="K647" s="51">
        <f t="shared" si="2"/>
        <v>17872000</v>
      </c>
      <c r="L647" s="52" t="s">
        <v>1509</v>
      </c>
      <c r="M647" s="47" t="s">
        <v>155</v>
      </c>
      <c r="N647" s="47" t="s">
        <v>46</v>
      </c>
      <c r="O647" s="47" t="s">
        <v>1510</v>
      </c>
      <c r="P647" s="47" t="s">
        <v>48</v>
      </c>
      <c r="Q647" s="47" t="s">
        <v>1346</v>
      </c>
    </row>
    <row r="648" spans="2:17" ht="33.75" customHeight="1" x14ac:dyDescent="0.2">
      <c r="B648" s="46">
        <v>641</v>
      </c>
      <c r="C648" s="47" t="s">
        <v>41</v>
      </c>
      <c r="D648" s="48" t="s">
        <v>42</v>
      </c>
      <c r="E648" s="47" t="s">
        <v>1511</v>
      </c>
      <c r="F648" s="49" t="s">
        <v>1512</v>
      </c>
      <c r="G648" s="53" t="s">
        <v>1513</v>
      </c>
      <c r="H648" s="50" t="s">
        <v>1498</v>
      </c>
      <c r="I648" s="51">
        <v>585000</v>
      </c>
      <c r="J648" s="47" t="s">
        <v>362</v>
      </c>
      <c r="K648" s="51">
        <f t="shared" si="2"/>
        <v>585000</v>
      </c>
      <c r="L648" s="52" t="s">
        <v>1514</v>
      </c>
      <c r="M648" s="47" t="s">
        <v>155</v>
      </c>
      <c r="N648" s="47" t="s">
        <v>46</v>
      </c>
      <c r="O648" s="47" t="s">
        <v>1515</v>
      </c>
      <c r="P648" s="47" t="s">
        <v>48</v>
      </c>
      <c r="Q648" s="47" t="s">
        <v>1346</v>
      </c>
    </row>
    <row r="649" spans="2:17" ht="33.75" customHeight="1" x14ac:dyDescent="0.2">
      <c r="B649" s="46">
        <v>642</v>
      </c>
      <c r="C649" s="47" t="s">
        <v>41</v>
      </c>
      <c r="D649" s="48" t="s">
        <v>42</v>
      </c>
      <c r="E649" s="47" t="s">
        <v>1341</v>
      </c>
      <c r="F649" s="49" t="s">
        <v>1342</v>
      </c>
      <c r="G649" s="53" t="s">
        <v>1516</v>
      </c>
      <c r="H649" s="50" t="s">
        <v>1498</v>
      </c>
      <c r="I649" s="51">
        <v>250000</v>
      </c>
      <c r="J649" s="47" t="s">
        <v>362</v>
      </c>
      <c r="K649" s="51">
        <f t="shared" si="2"/>
        <v>250000</v>
      </c>
      <c r="L649" s="52" t="s">
        <v>1517</v>
      </c>
      <c r="M649" s="47" t="s">
        <v>155</v>
      </c>
      <c r="N649" s="47" t="s">
        <v>46</v>
      </c>
      <c r="O649" s="47" t="s">
        <v>499</v>
      </c>
      <c r="P649" s="47" t="s">
        <v>48</v>
      </c>
      <c r="Q649" s="47" t="s">
        <v>1346</v>
      </c>
    </row>
    <row r="650" spans="2:17" ht="33.75" customHeight="1" x14ac:dyDescent="0.2">
      <c r="B650" s="46">
        <v>643</v>
      </c>
      <c r="C650" s="47" t="s">
        <v>41</v>
      </c>
      <c r="D650" s="48" t="s">
        <v>42</v>
      </c>
      <c r="E650" s="47" t="s">
        <v>1518</v>
      </c>
      <c r="F650" s="49" t="s">
        <v>1519</v>
      </c>
      <c r="G650" s="53" t="s">
        <v>1520</v>
      </c>
      <c r="H650" s="50" t="s">
        <v>1521</v>
      </c>
      <c r="I650" s="51">
        <v>405000</v>
      </c>
      <c r="J650" s="47" t="s">
        <v>362</v>
      </c>
      <c r="K650" s="51">
        <f t="shared" si="2"/>
        <v>405000</v>
      </c>
      <c r="L650" s="52" t="s">
        <v>1522</v>
      </c>
      <c r="M650" s="47" t="s">
        <v>155</v>
      </c>
      <c r="N650" s="47" t="s">
        <v>46</v>
      </c>
      <c r="O650" s="47" t="s">
        <v>1338</v>
      </c>
      <c r="P650" s="47" t="s">
        <v>48</v>
      </c>
      <c r="Q650" s="47" t="s">
        <v>1346</v>
      </c>
    </row>
    <row r="651" spans="2:17" ht="33.75" customHeight="1" x14ac:dyDescent="0.2">
      <c r="B651" s="46">
        <v>644</v>
      </c>
      <c r="C651" s="47" t="s">
        <v>41</v>
      </c>
      <c r="D651" s="48" t="s">
        <v>42</v>
      </c>
      <c r="E651" s="47" t="s">
        <v>1341</v>
      </c>
      <c r="F651" s="49" t="s">
        <v>1342</v>
      </c>
      <c r="G651" s="53" t="s">
        <v>1523</v>
      </c>
      <c r="H651" s="50" t="s">
        <v>1501</v>
      </c>
      <c r="I651" s="51">
        <v>80000</v>
      </c>
      <c r="J651" s="47" t="s">
        <v>362</v>
      </c>
      <c r="K651" s="51">
        <f t="shared" si="2"/>
        <v>80000</v>
      </c>
      <c r="L651" s="52" t="s">
        <v>1524</v>
      </c>
      <c r="M651" s="47" t="s">
        <v>155</v>
      </c>
      <c r="N651" s="47" t="s">
        <v>46</v>
      </c>
      <c r="O651" s="47" t="s">
        <v>210</v>
      </c>
      <c r="P651" s="47" t="s">
        <v>48</v>
      </c>
      <c r="Q651" s="47" t="s">
        <v>1346</v>
      </c>
    </row>
    <row r="652" spans="2:17" ht="33.75" customHeight="1" x14ac:dyDescent="0.2">
      <c r="B652" s="46">
        <v>645</v>
      </c>
      <c r="C652" s="47" t="s">
        <v>41</v>
      </c>
      <c r="D652" s="48" t="s">
        <v>42</v>
      </c>
      <c r="E652" s="47" t="s">
        <v>1341</v>
      </c>
      <c r="F652" s="49" t="s">
        <v>1342</v>
      </c>
      <c r="G652" s="53" t="s">
        <v>1525</v>
      </c>
      <c r="H652" s="50" t="s">
        <v>1501</v>
      </c>
      <c r="I652" s="51">
        <v>200000</v>
      </c>
      <c r="J652" s="47" t="s">
        <v>362</v>
      </c>
      <c r="K652" s="51">
        <f t="shared" si="2"/>
        <v>200000</v>
      </c>
      <c r="L652" s="52" t="s">
        <v>1526</v>
      </c>
      <c r="M652" s="47" t="s">
        <v>155</v>
      </c>
      <c r="N652" s="47" t="s">
        <v>46</v>
      </c>
      <c r="O652" s="47" t="s">
        <v>47</v>
      </c>
      <c r="P652" s="47" t="s">
        <v>48</v>
      </c>
      <c r="Q652" s="47" t="s">
        <v>1346</v>
      </c>
    </row>
    <row r="653" spans="2:17" ht="33.75" customHeight="1" x14ac:dyDescent="0.2">
      <c r="B653" s="46">
        <v>646</v>
      </c>
      <c r="C653" s="47" t="s">
        <v>41</v>
      </c>
      <c r="D653" s="48" t="s">
        <v>42</v>
      </c>
      <c r="E653" s="47" t="s">
        <v>1341</v>
      </c>
      <c r="F653" s="49" t="s">
        <v>1342</v>
      </c>
      <c r="G653" s="53" t="s">
        <v>1527</v>
      </c>
      <c r="H653" s="50" t="s">
        <v>1501</v>
      </c>
      <c r="I653" s="51">
        <v>800000</v>
      </c>
      <c r="J653" s="47" t="s">
        <v>362</v>
      </c>
      <c r="K653" s="51">
        <f t="shared" si="2"/>
        <v>800000</v>
      </c>
      <c r="L653" s="52" t="s">
        <v>1528</v>
      </c>
      <c r="M653" s="47" t="s">
        <v>155</v>
      </c>
      <c r="N653" s="47" t="s">
        <v>46</v>
      </c>
      <c r="O653" s="47" t="s">
        <v>169</v>
      </c>
      <c r="P653" s="47" t="s">
        <v>48</v>
      </c>
      <c r="Q653" s="47" t="s">
        <v>1346</v>
      </c>
    </row>
    <row r="654" spans="2:17" ht="33.75" customHeight="1" x14ac:dyDescent="0.2">
      <c r="B654" s="46">
        <v>647</v>
      </c>
      <c r="C654" s="47" t="s">
        <v>41</v>
      </c>
      <c r="D654" s="48" t="s">
        <v>42</v>
      </c>
      <c r="E654" s="47" t="s">
        <v>1529</v>
      </c>
      <c r="F654" s="49" t="s">
        <v>1530</v>
      </c>
      <c r="G654" s="53" t="s">
        <v>1531</v>
      </c>
      <c r="H654" s="50" t="s">
        <v>1532</v>
      </c>
      <c r="I654" s="51">
        <v>550000</v>
      </c>
      <c r="J654" s="47" t="s">
        <v>362</v>
      </c>
      <c r="K654" s="51">
        <f t="shared" si="2"/>
        <v>550000</v>
      </c>
      <c r="L654" s="52" t="s">
        <v>1533</v>
      </c>
      <c r="M654" s="47" t="s">
        <v>155</v>
      </c>
      <c r="N654" s="47" t="s">
        <v>46</v>
      </c>
      <c r="O654" s="47" t="s">
        <v>1534</v>
      </c>
      <c r="P654" s="47" t="s">
        <v>48</v>
      </c>
      <c r="Q654" s="47" t="s">
        <v>1346</v>
      </c>
    </row>
    <row r="655" spans="2:17" ht="33.75" customHeight="1" x14ac:dyDescent="0.2">
      <c r="B655" s="46">
        <v>648</v>
      </c>
      <c r="C655" s="47" t="s">
        <v>41</v>
      </c>
      <c r="D655" s="48" t="s">
        <v>42</v>
      </c>
      <c r="E655" s="47" t="s">
        <v>313</v>
      </c>
      <c r="F655" s="49" t="s">
        <v>489</v>
      </c>
      <c r="G655" s="53" t="s">
        <v>1535</v>
      </c>
      <c r="H655" s="50" t="s">
        <v>1536</v>
      </c>
      <c r="I655" s="51">
        <v>1107461</v>
      </c>
      <c r="J655" s="47" t="s">
        <v>362</v>
      </c>
      <c r="K655" s="51">
        <f t="shared" si="2"/>
        <v>1107461</v>
      </c>
      <c r="L655" s="52" t="s">
        <v>1537</v>
      </c>
      <c r="M655" s="47" t="s">
        <v>155</v>
      </c>
      <c r="N655" s="47" t="s">
        <v>46</v>
      </c>
      <c r="O655" s="47" t="s">
        <v>314</v>
      </c>
      <c r="P655" s="47" t="s">
        <v>48</v>
      </c>
      <c r="Q655" s="47" t="s">
        <v>1346</v>
      </c>
    </row>
    <row r="656" spans="2:17" ht="33.75" customHeight="1" x14ac:dyDescent="0.2">
      <c r="B656" s="46">
        <v>649</v>
      </c>
      <c r="C656" s="47" t="s">
        <v>41</v>
      </c>
      <c r="D656" s="48" t="s">
        <v>42</v>
      </c>
      <c r="E656" s="47" t="s">
        <v>1538</v>
      </c>
      <c r="F656" s="49" t="s">
        <v>1539</v>
      </c>
      <c r="G656" s="53" t="s">
        <v>1540</v>
      </c>
      <c r="H656" s="50" t="s">
        <v>1541</v>
      </c>
      <c r="I656" s="51">
        <v>480000</v>
      </c>
      <c r="J656" s="47" t="s">
        <v>362</v>
      </c>
      <c r="K656" s="51">
        <f t="shared" si="2"/>
        <v>480000</v>
      </c>
      <c r="L656" s="52" t="s">
        <v>1542</v>
      </c>
      <c r="M656" s="47" t="s">
        <v>155</v>
      </c>
      <c r="N656" s="47" t="s">
        <v>46</v>
      </c>
      <c r="O656" s="47" t="s">
        <v>699</v>
      </c>
      <c r="P656" s="47" t="s">
        <v>48</v>
      </c>
      <c r="Q656" s="47" t="s">
        <v>1346</v>
      </c>
    </row>
    <row r="657" spans="2:17" ht="33.75" customHeight="1" x14ac:dyDescent="0.2">
      <c r="B657" s="46">
        <v>650</v>
      </c>
      <c r="C657" s="47" t="s">
        <v>41</v>
      </c>
      <c r="D657" s="48" t="s">
        <v>42</v>
      </c>
      <c r="E657" s="47" t="s">
        <v>1543</v>
      </c>
      <c r="F657" s="49" t="s">
        <v>1544</v>
      </c>
      <c r="G657" s="53" t="s">
        <v>1545</v>
      </c>
      <c r="H657" s="50" t="s">
        <v>1501</v>
      </c>
      <c r="I657" s="51">
        <v>45550</v>
      </c>
      <c r="J657" s="47" t="s">
        <v>362</v>
      </c>
      <c r="K657" s="51">
        <f t="shared" ref="K657:K668" si="3">I657</f>
        <v>45550</v>
      </c>
      <c r="L657" s="52" t="s">
        <v>1546</v>
      </c>
      <c r="M657" s="47" t="s">
        <v>155</v>
      </c>
      <c r="N657" s="47" t="s">
        <v>46</v>
      </c>
      <c r="O657" s="47" t="s">
        <v>1547</v>
      </c>
      <c r="P657" s="47" t="s">
        <v>48</v>
      </c>
      <c r="Q657" s="47" t="s">
        <v>1346</v>
      </c>
    </row>
    <row r="658" spans="2:17" ht="33.75" customHeight="1" x14ac:dyDescent="0.2">
      <c r="B658" s="46">
        <v>651</v>
      </c>
      <c r="C658" s="47" t="s">
        <v>41</v>
      </c>
      <c r="D658" s="48" t="s">
        <v>42</v>
      </c>
      <c r="E658" s="47" t="s">
        <v>1548</v>
      </c>
      <c r="F658" s="49" t="s">
        <v>1549</v>
      </c>
      <c r="G658" s="53" t="s">
        <v>1550</v>
      </c>
      <c r="H658" s="50" t="s">
        <v>1551</v>
      </c>
      <c r="I658" s="51">
        <v>4</v>
      </c>
      <c r="J658" s="47" t="s">
        <v>362</v>
      </c>
      <c r="K658" s="51">
        <f t="shared" si="3"/>
        <v>4</v>
      </c>
      <c r="L658" s="52" t="s">
        <v>1552</v>
      </c>
      <c r="M658" s="47" t="s">
        <v>155</v>
      </c>
      <c r="N658" s="47" t="s">
        <v>46</v>
      </c>
      <c r="O658" s="47" t="s">
        <v>1553</v>
      </c>
      <c r="P658" s="47" t="s">
        <v>48</v>
      </c>
      <c r="Q658" s="47" t="s">
        <v>1346</v>
      </c>
    </row>
    <row r="659" spans="2:17" ht="33.75" customHeight="1" x14ac:dyDescent="0.2">
      <c r="B659" s="46">
        <v>652</v>
      </c>
      <c r="C659" s="47" t="s">
        <v>41</v>
      </c>
      <c r="D659" s="48" t="s">
        <v>42</v>
      </c>
      <c r="E659" s="47" t="s">
        <v>1341</v>
      </c>
      <c r="F659" s="49" t="s">
        <v>1342</v>
      </c>
      <c r="G659" s="53" t="s">
        <v>1554</v>
      </c>
      <c r="H659" s="50" t="s">
        <v>1501</v>
      </c>
      <c r="I659" s="51">
        <v>192000</v>
      </c>
      <c r="J659" s="47" t="s">
        <v>362</v>
      </c>
      <c r="K659" s="51">
        <f t="shared" si="3"/>
        <v>192000</v>
      </c>
      <c r="L659" s="52" t="s">
        <v>1555</v>
      </c>
      <c r="M659" s="47" t="s">
        <v>155</v>
      </c>
      <c r="N659" s="47" t="s">
        <v>46</v>
      </c>
      <c r="O659" s="47" t="s">
        <v>733</v>
      </c>
      <c r="P659" s="47" t="s">
        <v>48</v>
      </c>
      <c r="Q659" s="47" t="s">
        <v>1346</v>
      </c>
    </row>
    <row r="660" spans="2:17" ht="33.75" customHeight="1" x14ac:dyDescent="0.2">
      <c r="B660" s="46">
        <v>653</v>
      </c>
      <c r="C660" s="47" t="s">
        <v>41</v>
      </c>
      <c r="D660" s="48" t="s">
        <v>42</v>
      </c>
      <c r="E660" s="47" t="s">
        <v>1341</v>
      </c>
      <c r="F660" s="49" t="s">
        <v>1342</v>
      </c>
      <c r="G660" s="53" t="s">
        <v>1556</v>
      </c>
      <c r="H660" s="50" t="s">
        <v>1551</v>
      </c>
      <c r="I660" s="51">
        <v>4800000</v>
      </c>
      <c r="J660" s="47" t="s">
        <v>362</v>
      </c>
      <c r="K660" s="51">
        <f t="shared" si="3"/>
        <v>4800000</v>
      </c>
      <c r="L660" s="52" t="s">
        <v>1557</v>
      </c>
      <c r="M660" s="47" t="s">
        <v>155</v>
      </c>
      <c r="N660" s="47" t="s">
        <v>46</v>
      </c>
      <c r="O660" s="47" t="s">
        <v>267</v>
      </c>
      <c r="P660" s="47" t="s">
        <v>48</v>
      </c>
      <c r="Q660" s="47" t="s">
        <v>1346</v>
      </c>
    </row>
    <row r="661" spans="2:17" ht="33.75" customHeight="1" x14ac:dyDescent="0.2">
      <c r="B661" s="46">
        <v>654</v>
      </c>
      <c r="C661" s="47" t="s">
        <v>41</v>
      </c>
      <c r="D661" s="48" t="s">
        <v>42</v>
      </c>
      <c r="E661" s="47" t="s">
        <v>1167</v>
      </c>
      <c r="F661" s="49" t="s">
        <v>1558</v>
      </c>
      <c r="G661" s="53" t="s">
        <v>1559</v>
      </c>
      <c r="H661" s="50" t="s">
        <v>1560</v>
      </c>
      <c r="I661" s="51">
        <v>7176800</v>
      </c>
      <c r="J661" s="47" t="s">
        <v>362</v>
      </c>
      <c r="K661" s="51">
        <f t="shared" si="3"/>
        <v>7176800</v>
      </c>
      <c r="L661" s="52" t="s">
        <v>1561</v>
      </c>
      <c r="M661" s="47" t="s">
        <v>155</v>
      </c>
      <c r="N661" s="47" t="s">
        <v>46</v>
      </c>
      <c r="O661" s="47" t="s">
        <v>1562</v>
      </c>
      <c r="P661" s="47" t="s">
        <v>48</v>
      </c>
      <c r="Q661" s="47" t="s">
        <v>1346</v>
      </c>
    </row>
    <row r="662" spans="2:17" ht="33.75" customHeight="1" x14ac:dyDescent="0.2">
      <c r="B662" s="46">
        <v>655</v>
      </c>
      <c r="C662" s="47" t="s">
        <v>41</v>
      </c>
      <c r="D662" s="48" t="s">
        <v>42</v>
      </c>
      <c r="E662" s="47" t="s">
        <v>1563</v>
      </c>
      <c r="F662" s="49" t="s">
        <v>1564</v>
      </c>
      <c r="G662" s="53" t="s">
        <v>1565</v>
      </c>
      <c r="H662" s="50" t="s">
        <v>1566</v>
      </c>
      <c r="I662" s="51">
        <v>8980000</v>
      </c>
      <c r="J662" s="47" t="s">
        <v>362</v>
      </c>
      <c r="K662" s="51">
        <f t="shared" si="3"/>
        <v>8980000</v>
      </c>
      <c r="L662" s="52" t="s">
        <v>1567</v>
      </c>
      <c r="M662" s="47" t="s">
        <v>155</v>
      </c>
      <c r="N662" s="47" t="s">
        <v>46</v>
      </c>
      <c r="O662" s="47" t="s">
        <v>1568</v>
      </c>
      <c r="P662" s="47" t="s">
        <v>48</v>
      </c>
      <c r="Q662" s="47" t="s">
        <v>1346</v>
      </c>
    </row>
    <row r="663" spans="2:17" ht="33.75" customHeight="1" x14ac:dyDescent="0.2">
      <c r="B663" s="46">
        <v>656</v>
      </c>
      <c r="C663" s="47" t="s">
        <v>41</v>
      </c>
      <c r="D663" s="48" t="s">
        <v>42</v>
      </c>
      <c r="E663" s="47" t="s">
        <v>1341</v>
      </c>
      <c r="F663" s="49" t="s">
        <v>1342</v>
      </c>
      <c r="G663" s="53" t="s">
        <v>1569</v>
      </c>
      <c r="H663" s="50" t="s">
        <v>1501</v>
      </c>
      <c r="I663" s="51">
        <v>240000</v>
      </c>
      <c r="J663" s="47" t="s">
        <v>362</v>
      </c>
      <c r="K663" s="51">
        <f t="shared" si="3"/>
        <v>240000</v>
      </c>
      <c r="L663" s="52" t="s">
        <v>1570</v>
      </c>
      <c r="M663" s="47" t="s">
        <v>155</v>
      </c>
      <c r="N663" s="47" t="s">
        <v>46</v>
      </c>
      <c r="O663" s="47" t="s">
        <v>165</v>
      </c>
      <c r="P663" s="47" t="s">
        <v>48</v>
      </c>
      <c r="Q663" s="47" t="s">
        <v>1346</v>
      </c>
    </row>
    <row r="664" spans="2:17" ht="30" x14ac:dyDescent="0.2">
      <c r="B664" s="46">
        <v>657</v>
      </c>
      <c r="C664" s="47" t="s">
        <v>41</v>
      </c>
      <c r="D664" s="48" t="s">
        <v>42</v>
      </c>
      <c r="E664" s="47" t="s">
        <v>1341</v>
      </c>
      <c r="F664" s="49" t="s">
        <v>1342</v>
      </c>
      <c r="G664" s="53" t="s">
        <v>1571</v>
      </c>
      <c r="H664" s="50" t="s">
        <v>1501</v>
      </c>
      <c r="I664" s="51">
        <v>450000</v>
      </c>
      <c r="J664" s="47" t="s">
        <v>362</v>
      </c>
      <c r="K664" s="51">
        <f t="shared" si="3"/>
        <v>450000</v>
      </c>
      <c r="L664" s="52" t="s">
        <v>1572</v>
      </c>
      <c r="M664" s="47" t="s">
        <v>155</v>
      </c>
      <c r="N664" s="47" t="s">
        <v>46</v>
      </c>
      <c r="O664" s="47" t="s">
        <v>216</v>
      </c>
      <c r="P664" s="47" t="s">
        <v>48</v>
      </c>
      <c r="Q664" s="47" t="s">
        <v>1346</v>
      </c>
    </row>
    <row r="665" spans="2:17" ht="30" x14ac:dyDescent="0.2">
      <c r="B665" s="46">
        <v>658</v>
      </c>
      <c r="C665" s="47" t="s">
        <v>41</v>
      </c>
      <c r="D665" s="48" t="s">
        <v>42</v>
      </c>
      <c r="E665" s="47" t="s">
        <v>1445</v>
      </c>
      <c r="F665" s="49" t="s">
        <v>1446</v>
      </c>
      <c r="G665" s="53" t="s">
        <v>1573</v>
      </c>
      <c r="H665" s="50" t="s">
        <v>1551</v>
      </c>
      <c r="I665" s="51">
        <v>3900000</v>
      </c>
      <c r="J665" s="47" t="s">
        <v>362</v>
      </c>
      <c r="K665" s="51">
        <f t="shared" si="3"/>
        <v>3900000</v>
      </c>
      <c r="L665" s="52" t="s">
        <v>1574</v>
      </c>
      <c r="M665" s="47" t="s">
        <v>155</v>
      </c>
      <c r="N665" s="47" t="s">
        <v>46</v>
      </c>
      <c r="O665" s="47" t="s">
        <v>1575</v>
      </c>
      <c r="P665" s="47" t="s">
        <v>48</v>
      </c>
      <c r="Q665" s="47" t="s">
        <v>1346</v>
      </c>
    </row>
    <row r="666" spans="2:17" ht="33.75" customHeight="1" x14ac:dyDescent="0.2">
      <c r="B666" s="46">
        <v>659</v>
      </c>
      <c r="C666" s="47" t="s">
        <v>41</v>
      </c>
      <c r="D666" s="48" t="s">
        <v>42</v>
      </c>
      <c r="E666" s="47" t="s">
        <v>1341</v>
      </c>
      <c r="F666" s="49" t="s">
        <v>1342</v>
      </c>
      <c r="G666" s="53" t="s">
        <v>1576</v>
      </c>
      <c r="H666" s="50" t="s">
        <v>1551</v>
      </c>
      <c r="I666" s="51">
        <v>150000</v>
      </c>
      <c r="J666" s="47" t="s">
        <v>362</v>
      </c>
      <c r="K666" s="51">
        <f t="shared" si="3"/>
        <v>150000</v>
      </c>
      <c r="L666" s="52" t="s">
        <v>1577</v>
      </c>
      <c r="M666" s="47" t="s">
        <v>155</v>
      </c>
      <c r="N666" s="47" t="s">
        <v>46</v>
      </c>
      <c r="O666" s="47" t="s">
        <v>214</v>
      </c>
      <c r="P666" s="47" t="s">
        <v>48</v>
      </c>
      <c r="Q666" s="47" t="s">
        <v>1346</v>
      </c>
    </row>
    <row r="667" spans="2:17" ht="30" x14ac:dyDescent="0.2">
      <c r="B667" s="46">
        <v>660</v>
      </c>
      <c r="C667" s="47" t="s">
        <v>41</v>
      </c>
      <c r="D667" s="48" t="s">
        <v>42</v>
      </c>
      <c r="E667" s="47" t="s">
        <v>1341</v>
      </c>
      <c r="F667" s="49" t="s">
        <v>1342</v>
      </c>
      <c r="G667" s="53" t="s">
        <v>1578</v>
      </c>
      <c r="H667" s="50" t="s">
        <v>1501</v>
      </c>
      <c r="I667" s="51">
        <v>150000</v>
      </c>
      <c r="J667" s="47" t="s">
        <v>362</v>
      </c>
      <c r="K667" s="51">
        <f t="shared" si="3"/>
        <v>150000</v>
      </c>
      <c r="L667" s="52" t="s">
        <v>1579</v>
      </c>
      <c r="M667" s="47" t="s">
        <v>155</v>
      </c>
      <c r="N667" s="47" t="s">
        <v>46</v>
      </c>
      <c r="O667" s="47" t="s">
        <v>212</v>
      </c>
      <c r="P667" s="47" t="s">
        <v>48</v>
      </c>
      <c r="Q667" s="47" t="s">
        <v>1346</v>
      </c>
    </row>
    <row r="668" spans="2:17" ht="33.75" customHeight="1" x14ac:dyDescent="0.2">
      <c r="B668" s="46">
        <v>661</v>
      </c>
      <c r="C668" s="47" t="s">
        <v>41</v>
      </c>
      <c r="D668" s="48" t="s">
        <v>42</v>
      </c>
      <c r="E668" s="47" t="s">
        <v>1580</v>
      </c>
      <c r="F668" s="49" t="s">
        <v>1581</v>
      </c>
      <c r="G668" s="53" t="s">
        <v>1582</v>
      </c>
      <c r="H668" s="50" t="s">
        <v>1551</v>
      </c>
      <c r="I668" s="51">
        <v>4815000</v>
      </c>
      <c r="J668" s="47" t="s">
        <v>362</v>
      </c>
      <c r="K668" s="51">
        <f t="shared" si="3"/>
        <v>4815000</v>
      </c>
      <c r="L668" s="52" t="s">
        <v>1583</v>
      </c>
      <c r="M668" s="47" t="s">
        <v>155</v>
      </c>
      <c r="N668" s="47" t="s">
        <v>46</v>
      </c>
      <c r="O668" s="47" t="s">
        <v>312</v>
      </c>
      <c r="P668" s="47" t="s">
        <v>48</v>
      </c>
      <c r="Q668" s="47" t="s">
        <v>1346</v>
      </c>
    </row>
    <row r="669" spans="2:17" ht="33.75" customHeight="1" x14ac:dyDescent="0.2">
      <c r="B669" s="46">
        <v>662</v>
      </c>
      <c r="C669" s="47" t="s">
        <v>41</v>
      </c>
      <c r="D669" s="48" t="s">
        <v>42</v>
      </c>
      <c r="E669" s="47" t="s">
        <v>205</v>
      </c>
      <c r="F669" s="49" t="s">
        <v>482</v>
      </c>
      <c r="G669" s="53" t="s">
        <v>1584</v>
      </c>
      <c r="H669" s="50" t="s">
        <v>1585</v>
      </c>
      <c r="I669" s="51">
        <v>12600000</v>
      </c>
      <c r="J669" s="47" t="s">
        <v>362</v>
      </c>
      <c r="K669" s="51">
        <v>12600000</v>
      </c>
      <c r="L669" s="52" t="s">
        <v>1586</v>
      </c>
      <c r="M669" s="47" t="s">
        <v>155</v>
      </c>
      <c r="N669" s="47" t="s">
        <v>46</v>
      </c>
      <c r="O669" s="47" t="s">
        <v>924</v>
      </c>
      <c r="P669" s="47" t="s">
        <v>48</v>
      </c>
      <c r="Q669" s="47" t="s">
        <v>1587</v>
      </c>
    </row>
    <row r="670" spans="2:17" ht="30" x14ac:dyDescent="0.2">
      <c r="B670" s="46">
        <v>663</v>
      </c>
      <c r="C670" s="47" t="s">
        <v>41</v>
      </c>
      <c r="D670" s="48" t="s">
        <v>42</v>
      </c>
      <c r="E670" s="47" t="s">
        <v>1588</v>
      </c>
      <c r="F670" s="49" t="s">
        <v>1589</v>
      </c>
      <c r="G670" s="53" t="s">
        <v>1590</v>
      </c>
      <c r="H670" s="50" t="s">
        <v>1591</v>
      </c>
      <c r="I670" s="51">
        <v>19346221</v>
      </c>
      <c r="J670" s="47" t="s">
        <v>362</v>
      </c>
      <c r="K670" s="51">
        <v>19346221</v>
      </c>
      <c r="L670" s="52" t="s">
        <v>1592</v>
      </c>
      <c r="M670" s="47" t="s">
        <v>155</v>
      </c>
      <c r="N670" s="47" t="s">
        <v>46</v>
      </c>
      <c r="O670" s="47" t="s">
        <v>1593</v>
      </c>
      <c r="P670" s="47" t="s">
        <v>48</v>
      </c>
      <c r="Q670" s="47" t="s">
        <v>1587</v>
      </c>
    </row>
    <row r="671" spans="2:17" ht="30" x14ac:dyDescent="0.2">
      <c r="B671" s="46">
        <v>664</v>
      </c>
      <c r="C671" s="47" t="s">
        <v>41</v>
      </c>
      <c r="D671" s="48" t="s">
        <v>42</v>
      </c>
      <c r="E671" s="47" t="s">
        <v>1594</v>
      </c>
      <c r="F671" s="49" t="s">
        <v>1595</v>
      </c>
      <c r="G671" s="53" t="s">
        <v>1596</v>
      </c>
      <c r="H671" s="50" t="s">
        <v>1597</v>
      </c>
      <c r="I671" s="51">
        <v>1200000</v>
      </c>
      <c r="J671" s="47" t="s">
        <v>362</v>
      </c>
      <c r="K671" s="51">
        <v>1200000</v>
      </c>
      <c r="L671" s="52" t="s">
        <v>1598</v>
      </c>
      <c r="M671" s="47" t="s">
        <v>155</v>
      </c>
      <c r="N671" s="47" t="s">
        <v>46</v>
      </c>
      <c r="O671" s="47" t="s">
        <v>1599</v>
      </c>
      <c r="P671" s="47" t="s">
        <v>48</v>
      </c>
      <c r="Q671" s="47" t="s">
        <v>1587</v>
      </c>
    </row>
    <row r="672" spans="2:17" ht="30" x14ac:dyDescent="0.2">
      <c r="B672" s="46">
        <v>665</v>
      </c>
      <c r="C672" s="47" t="s">
        <v>41</v>
      </c>
      <c r="D672" s="48" t="s">
        <v>42</v>
      </c>
      <c r="E672" s="47" t="s">
        <v>1594</v>
      </c>
      <c r="F672" s="49" t="s">
        <v>1595</v>
      </c>
      <c r="G672" s="53" t="s">
        <v>1600</v>
      </c>
      <c r="H672" s="50" t="s">
        <v>1601</v>
      </c>
      <c r="I672" s="51">
        <v>12000000</v>
      </c>
      <c r="J672" s="47" t="s">
        <v>362</v>
      </c>
      <c r="K672" s="51">
        <v>12000000</v>
      </c>
      <c r="L672" s="52" t="s">
        <v>1602</v>
      </c>
      <c r="M672" s="47" t="s">
        <v>155</v>
      </c>
      <c r="N672" s="47" t="s">
        <v>46</v>
      </c>
      <c r="O672" s="47" t="s">
        <v>1599</v>
      </c>
      <c r="P672" s="47" t="s">
        <v>48</v>
      </c>
      <c r="Q672" s="47" t="s">
        <v>1587</v>
      </c>
    </row>
    <row r="673" spans="2:17" ht="33.75" customHeight="1" x14ac:dyDescent="0.2">
      <c r="B673" s="46">
        <v>666</v>
      </c>
      <c r="C673" s="47" t="s">
        <v>41</v>
      </c>
      <c r="D673" s="48" t="s">
        <v>42</v>
      </c>
      <c r="E673" s="47" t="s">
        <v>1603</v>
      </c>
      <c r="F673" s="49" t="s">
        <v>1604</v>
      </c>
      <c r="G673" s="53" t="s">
        <v>1605</v>
      </c>
      <c r="H673" s="50" t="s">
        <v>1606</v>
      </c>
      <c r="I673" s="51">
        <v>2000000</v>
      </c>
      <c r="J673" s="47" t="s">
        <v>362</v>
      </c>
      <c r="K673" s="51">
        <v>2000000</v>
      </c>
      <c r="L673" s="52" t="s">
        <v>1607</v>
      </c>
      <c r="M673" s="47" t="s">
        <v>155</v>
      </c>
      <c r="N673" s="47" t="s">
        <v>46</v>
      </c>
      <c r="O673" s="47" t="s">
        <v>1599</v>
      </c>
      <c r="P673" s="47" t="s">
        <v>48</v>
      </c>
      <c r="Q673" s="47" t="s">
        <v>1587</v>
      </c>
    </row>
    <row r="674" spans="2:17" ht="33.75" customHeight="1" x14ac:dyDescent="0.2">
      <c r="B674" s="46">
        <v>667</v>
      </c>
      <c r="C674" s="47" t="s">
        <v>41</v>
      </c>
      <c r="D674" s="48" t="s">
        <v>42</v>
      </c>
      <c r="E674" s="47" t="s">
        <v>1594</v>
      </c>
      <c r="F674" s="49" t="s">
        <v>1595</v>
      </c>
      <c r="G674" s="53" t="s">
        <v>1608</v>
      </c>
      <c r="H674" s="50" t="s">
        <v>1609</v>
      </c>
      <c r="I674" s="51">
        <v>10500000</v>
      </c>
      <c r="J674" s="47" t="s">
        <v>362</v>
      </c>
      <c r="K674" s="51">
        <v>10500000</v>
      </c>
      <c r="L674" s="52" t="s">
        <v>1610</v>
      </c>
      <c r="M674" s="47" t="s">
        <v>155</v>
      </c>
      <c r="N674" s="47" t="s">
        <v>46</v>
      </c>
      <c r="O674" s="47" t="s">
        <v>1599</v>
      </c>
      <c r="P674" s="47" t="s">
        <v>48</v>
      </c>
      <c r="Q674" s="47" t="s">
        <v>1587</v>
      </c>
    </row>
    <row r="675" spans="2:17" ht="33.75" customHeight="1" x14ac:dyDescent="0.2">
      <c r="B675" s="46">
        <v>668</v>
      </c>
      <c r="C675" s="47" t="s">
        <v>41</v>
      </c>
      <c r="D675" s="48" t="s">
        <v>42</v>
      </c>
      <c r="E675" s="47" t="s">
        <v>1594</v>
      </c>
      <c r="F675" s="49" t="s">
        <v>1595</v>
      </c>
      <c r="G675" s="53" t="s">
        <v>1611</v>
      </c>
      <c r="H675" s="50" t="s">
        <v>1612</v>
      </c>
      <c r="I675" s="51">
        <v>900000</v>
      </c>
      <c r="J675" s="47" t="s">
        <v>362</v>
      </c>
      <c r="K675" s="51">
        <v>900000</v>
      </c>
      <c r="L675" s="52" t="s">
        <v>1613</v>
      </c>
      <c r="M675" s="47" t="s">
        <v>155</v>
      </c>
      <c r="N675" s="47" t="s">
        <v>46</v>
      </c>
      <c r="O675" s="47" t="s">
        <v>51</v>
      </c>
      <c r="P675" s="47" t="s">
        <v>48</v>
      </c>
      <c r="Q675" s="47" t="s">
        <v>1587</v>
      </c>
    </row>
    <row r="676" spans="2:17" ht="33.75" customHeight="1" x14ac:dyDescent="0.2">
      <c r="B676" s="46">
        <v>669</v>
      </c>
      <c r="C676" s="47" t="s">
        <v>41</v>
      </c>
      <c r="D676" s="48" t="s">
        <v>42</v>
      </c>
      <c r="E676" s="47" t="s">
        <v>1614</v>
      </c>
      <c r="F676" s="49">
        <v>32208841590031</v>
      </c>
      <c r="G676" s="53" t="s">
        <v>1615</v>
      </c>
      <c r="H676" s="50" t="s">
        <v>1616</v>
      </c>
      <c r="I676" s="51">
        <v>240000</v>
      </c>
      <c r="J676" s="47" t="s">
        <v>362</v>
      </c>
      <c r="K676" s="51">
        <v>240000</v>
      </c>
      <c r="L676" s="52" t="s">
        <v>1617</v>
      </c>
      <c r="M676" s="47" t="s">
        <v>155</v>
      </c>
      <c r="N676" s="47" t="s">
        <v>46</v>
      </c>
      <c r="O676" s="47" t="s">
        <v>56</v>
      </c>
      <c r="P676" s="47" t="s">
        <v>48</v>
      </c>
      <c r="Q676" s="47" t="s">
        <v>1587</v>
      </c>
    </row>
    <row r="677" spans="2:17" ht="33.75" customHeight="1" x14ac:dyDescent="0.2">
      <c r="B677" s="46">
        <v>670</v>
      </c>
      <c r="C677" s="47" t="s">
        <v>41</v>
      </c>
      <c r="D677" s="48" t="s">
        <v>42</v>
      </c>
      <c r="E677" s="47" t="s">
        <v>1614</v>
      </c>
      <c r="F677" s="49">
        <v>32208841590031</v>
      </c>
      <c r="G677" s="53" t="s">
        <v>1618</v>
      </c>
      <c r="H677" s="50" t="s">
        <v>1619</v>
      </c>
      <c r="I677" s="51">
        <v>400000</v>
      </c>
      <c r="J677" s="47" t="s">
        <v>362</v>
      </c>
      <c r="K677" s="51">
        <v>400000</v>
      </c>
      <c r="L677" s="52" t="s">
        <v>1620</v>
      </c>
      <c r="M677" s="47" t="s">
        <v>155</v>
      </c>
      <c r="N677" s="47" t="s">
        <v>46</v>
      </c>
      <c r="O677" s="47" t="s">
        <v>56</v>
      </c>
      <c r="P677" s="47" t="s">
        <v>48</v>
      </c>
      <c r="Q677" s="47" t="s">
        <v>1587</v>
      </c>
    </row>
    <row r="678" spans="2:17" ht="33.75" customHeight="1" x14ac:dyDescent="0.2">
      <c r="B678" s="46">
        <v>671</v>
      </c>
      <c r="C678" s="47" t="s">
        <v>41</v>
      </c>
      <c r="D678" s="48" t="s">
        <v>42</v>
      </c>
      <c r="E678" s="47" t="s">
        <v>1594</v>
      </c>
      <c r="F678" s="49" t="s">
        <v>1595</v>
      </c>
      <c r="G678" s="53" t="s">
        <v>1621</v>
      </c>
      <c r="H678" s="50" t="s">
        <v>1622</v>
      </c>
      <c r="I678" s="51">
        <v>2000000</v>
      </c>
      <c r="J678" s="47" t="s">
        <v>362</v>
      </c>
      <c r="K678" s="51">
        <v>2000000</v>
      </c>
      <c r="L678" s="52" t="s">
        <v>1623</v>
      </c>
      <c r="M678" s="47" t="s">
        <v>155</v>
      </c>
      <c r="N678" s="47" t="s">
        <v>46</v>
      </c>
      <c r="O678" s="47" t="s">
        <v>1624</v>
      </c>
      <c r="P678" s="47" t="s">
        <v>48</v>
      </c>
      <c r="Q678" s="47" t="s">
        <v>1587</v>
      </c>
    </row>
    <row r="679" spans="2:17" ht="30" x14ac:dyDescent="0.2">
      <c r="B679" s="46">
        <v>672</v>
      </c>
      <c r="C679" s="47" t="s">
        <v>41</v>
      </c>
      <c r="D679" s="48" t="s">
        <v>42</v>
      </c>
      <c r="E679" s="47" t="s">
        <v>1625</v>
      </c>
      <c r="F679" s="49" t="s">
        <v>1626</v>
      </c>
      <c r="G679" s="53" t="s">
        <v>1627</v>
      </c>
      <c r="H679" s="50" t="s">
        <v>1628</v>
      </c>
      <c r="I679" s="51">
        <v>5000000</v>
      </c>
      <c r="J679" s="47" t="s">
        <v>362</v>
      </c>
      <c r="K679" s="51">
        <v>5000000</v>
      </c>
      <c r="L679" s="52" t="s">
        <v>1629</v>
      </c>
      <c r="M679" s="47" t="s">
        <v>155</v>
      </c>
      <c r="N679" s="47" t="s">
        <v>46</v>
      </c>
      <c r="O679" s="47" t="s">
        <v>1630</v>
      </c>
      <c r="P679" s="47" t="s">
        <v>48</v>
      </c>
      <c r="Q679" s="47" t="s">
        <v>1587</v>
      </c>
    </row>
    <row r="680" spans="2:17" ht="60" x14ac:dyDescent="0.2">
      <c r="B680" s="46">
        <v>673</v>
      </c>
      <c r="C680" s="47" t="s">
        <v>41</v>
      </c>
      <c r="D680" s="48" t="s">
        <v>42</v>
      </c>
      <c r="E680" s="47" t="s">
        <v>1631</v>
      </c>
      <c r="F680" s="49">
        <v>30608831670015</v>
      </c>
      <c r="G680" s="53" t="s">
        <v>1632</v>
      </c>
      <c r="H680" s="50" t="s">
        <v>1633</v>
      </c>
      <c r="I680" s="51">
        <v>1000000</v>
      </c>
      <c r="J680" s="47" t="s">
        <v>362</v>
      </c>
      <c r="K680" s="51">
        <v>1000000</v>
      </c>
      <c r="L680" s="52" t="s">
        <v>1634</v>
      </c>
      <c r="M680" s="47" t="s">
        <v>155</v>
      </c>
      <c r="N680" s="47" t="s">
        <v>46</v>
      </c>
      <c r="O680" s="47" t="s">
        <v>1635</v>
      </c>
      <c r="P680" s="47" t="s">
        <v>48</v>
      </c>
      <c r="Q680" s="47" t="s">
        <v>1587</v>
      </c>
    </row>
    <row r="681" spans="2:17" ht="33.75" customHeight="1" x14ac:dyDescent="0.2">
      <c r="B681" s="46">
        <v>674</v>
      </c>
      <c r="C681" s="47" t="s">
        <v>41</v>
      </c>
      <c r="D681" s="48" t="s">
        <v>42</v>
      </c>
      <c r="E681" s="47" t="s">
        <v>1614</v>
      </c>
      <c r="F681" s="49">
        <v>32208841590031</v>
      </c>
      <c r="G681" s="53" t="s">
        <v>1636</v>
      </c>
      <c r="H681" s="50" t="s">
        <v>1637</v>
      </c>
      <c r="I681" s="51">
        <v>192000</v>
      </c>
      <c r="J681" s="47" t="s">
        <v>362</v>
      </c>
      <c r="K681" s="51">
        <v>192000</v>
      </c>
      <c r="L681" s="52" t="s">
        <v>1638</v>
      </c>
      <c r="M681" s="47" t="s">
        <v>155</v>
      </c>
      <c r="N681" s="47" t="s">
        <v>46</v>
      </c>
      <c r="O681" s="47" t="s">
        <v>56</v>
      </c>
      <c r="P681" s="47" t="s">
        <v>48</v>
      </c>
      <c r="Q681" s="47" t="s">
        <v>1587</v>
      </c>
    </row>
    <row r="682" spans="2:17" ht="33.75" customHeight="1" x14ac:dyDescent="0.2">
      <c r="B682" s="46">
        <v>675</v>
      </c>
      <c r="C682" s="47" t="s">
        <v>41</v>
      </c>
      <c r="D682" s="48" t="s">
        <v>42</v>
      </c>
      <c r="E682" s="47" t="s">
        <v>1639</v>
      </c>
      <c r="F682" s="49">
        <v>30109956140149</v>
      </c>
      <c r="G682" s="53" t="s">
        <v>1640</v>
      </c>
      <c r="H682" s="50" t="s">
        <v>1641</v>
      </c>
      <c r="I682" s="51">
        <v>1466655</v>
      </c>
      <c r="J682" s="47" t="s">
        <v>362</v>
      </c>
      <c r="K682" s="51">
        <v>1466655</v>
      </c>
      <c r="L682" s="52" t="s">
        <v>1642</v>
      </c>
      <c r="M682" s="47" t="s">
        <v>155</v>
      </c>
      <c r="N682" s="47" t="s">
        <v>46</v>
      </c>
      <c r="O682" s="47" t="s">
        <v>56</v>
      </c>
      <c r="P682" s="47" t="s">
        <v>48</v>
      </c>
      <c r="Q682" s="47" t="s">
        <v>1587</v>
      </c>
    </row>
    <row r="683" spans="2:17" ht="30" x14ac:dyDescent="0.2">
      <c r="B683" s="46">
        <v>676</v>
      </c>
      <c r="C683" s="47" t="s">
        <v>41</v>
      </c>
      <c r="D683" s="48" t="s">
        <v>42</v>
      </c>
      <c r="E683" s="47" t="s">
        <v>1643</v>
      </c>
      <c r="F683" s="49">
        <v>300701930</v>
      </c>
      <c r="G683" s="53">
        <v>998743</v>
      </c>
      <c r="H683" s="50">
        <v>44940</v>
      </c>
      <c r="I683" s="51">
        <v>2280000</v>
      </c>
      <c r="J683" s="47" t="s">
        <v>362</v>
      </c>
      <c r="K683" s="51">
        <v>2280000</v>
      </c>
      <c r="L683" s="52" t="s">
        <v>1644</v>
      </c>
      <c r="M683" s="47" t="s">
        <v>155</v>
      </c>
      <c r="N683" s="47" t="s">
        <v>46</v>
      </c>
      <c r="O683" s="47" t="s">
        <v>983</v>
      </c>
      <c r="P683" s="47" t="s">
        <v>48</v>
      </c>
      <c r="Q683" s="47" t="s">
        <v>1645</v>
      </c>
    </row>
    <row r="684" spans="2:17" ht="30" x14ac:dyDescent="0.2">
      <c r="B684" s="46">
        <v>677</v>
      </c>
      <c r="C684" s="47" t="s">
        <v>41</v>
      </c>
      <c r="D684" s="48" t="s">
        <v>42</v>
      </c>
      <c r="E684" s="47" t="s">
        <v>1646</v>
      </c>
      <c r="F684" s="49">
        <v>305171884</v>
      </c>
      <c r="G684" s="53">
        <v>998807</v>
      </c>
      <c r="H684" s="50">
        <v>44940</v>
      </c>
      <c r="I684" s="51">
        <v>2495000</v>
      </c>
      <c r="J684" s="47" t="s">
        <v>362</v>
      </c>
      <c r="K684" s="51">
        <v>2495000</v>
      </c>
      <c r="L684" s="52" t="s">
        <v>1647</v>
      </c>
      <c r="M684" s="47" t="s">
        <v>155</v>
      </c>
      <c r="N684" s="47" t="s">
        <v>46</v>
      </c>
      <c r="O684" s="47" t="s">
        <v>382</v>
      </c>
      <c r="P684" s="47" t="s">
        <v>48</v>
      </c>
      <c r="Q684" s="47" t="s">
        <v>1645</v>
      </c>
    </row>
    <row r="685" spans="2:17" ht="33.75" customHeight="1" x14ac:dyDescent="0.2">
      <c r="B685" s="46">
        <v>678</v>
      </c>
      <c r="C685" s="47" t="s">
        <v>41</v>
      </c>
      <c r="D685" s="48" t="s">
        <v>42</v>
      </c>
      <c r="E685" s="47" t="s">
        <v>1648</v>
      </c>
      <c r="F685" s="49" t="s">
        <v>1649</v>
      </c>
      <c r="G685" s="53">
        <v>998980</v>
      </c>
      <c r="H685" s="50">
        <v>44940</v>
      </c>
      <c r="I685" s="51">
        <v>550000</v>
      </c>
      <c r="J685" s="47" t="s">
        <v>362</v>
      </c>
      <c r="K685" s="51">
        <v>550000</v>
      </c>
      <c r="L685" s="52" t="s">
        <v>1650</v>
      </c>
      <c r="M685" s="47" t="s">
        <v>155</v>
      </c>
      <c r="N685" s="47" t="s">
        <v>46</v>
      </c>
      <c r="O685" s="47" t="s">
        <v>172</v>
      </c>
      <c r="P685" s="47" t="s">
        <v>48</v>
      </c>
      <c r="Q685" s="47" t="s">
        <v>1645</v>
      </c>
    </row>
    <row r="686" spans="2:17" ht="33.75" customHeight="1" x14ac:dyDescent="0.2">
      <c r="B686" s="46">
        <v>679</v>
      </c>
      <c r="C686" s="47" t="s">
        <v>41</v>
      </c>
      <c r="D686" s="48" t="s">
        <v>42</v>
      </c>
      <c r="E686" s="47" t="s">
        <v>1651</v>
      </c>
      <c r="F686" s="49">
        <v>303847952</v>
      </c>
      <c r="G686" s="53">
        <v>770900</v>
      </c>
      <c r="H686" s="50">
        <v>44940</v>
      </c>
      <c r="I686" s="51">
        <v>261100</v>
      </c>
      <c r="J686" s="47" t="s">
        <v>362</v>
      </c>
      <c r="K686" s="51">
        <v>261100</v>
      </c>
      <c r="L686" s="52" t="s">
        <v>1652</v>
      </c>
      <c r="M686" s="47" t="s">
        <v>155</v>
      </c>
      <c r="N686" s="47" t="s">
        <v>46</v>
      </c>
      <c r="O686" s="47" t="s">
        <v>210</v>
      </c>
      <c r="P686" s="47" t="s">
        <v>48</v>
      </c>
      <c r="Q686" s="47" t="s">
        <v>1645</v>
      </c>
    </row>
    <row r="687" spans="2:17" ht="30" x14ac:dyDescent="0.2">
      <c r="B687" s="46">
        <v>680</v>
      </c>
      <c r="C687" s="47" t="s">
        <v>41</v>
      </c>
      <c r="D687" s="48" t="s">
        <v>42</v>
      </c>
      <c r="E687" s="47" t="s">
        <v>1653</v>
      </c>
      <c r="F687" s="49">
        <v>301227926</v>
      </c>
      <c r="G687" s="53">
        <v>1001256</v>
      </c>
      <c r="H687" s="50">
        <v>44942</v>
      </c>
      <c r="I687" s="51">
        <v>650000</v>
      </c>
      <c r="J687" s="47" t="s">
        <v>362</v>
      </c>
      <c r="K687" s="51">
        <v>650000</v>
      </c>
      <c r="L687" s="52" t="s">
        <v>1654</v>
      </c>
      <c r="M687" s="47" t="s">
        <v>155</v>
      </c>
      <c r="N687" s="47" t="s">
        <v>46</v>
      </c>
      <c r="O687" s="47" t="s">
        <v>1655</v>
      </c>
      <c r="P687" s="47" t="s">
        <v>48</v>
      </c>
      <c r="Q687" s="47" t="s">
        <v>1645</v>
      </c>
    </row>
    <row r="688" spans="2:17" ht="30" x14ac:dyDescent="0.2">
      <c r="B688" s="46">
        <v>681</v>
      </c>
      <c r="C688" s="47" t="s">
        <v>41</v>
      </c>
      <c r="D688" s="48" t="s">
        <v>42</v>
      </c>
      <c r="E688" s="47" t="s">
        <v>331</v>
      </c>
      <c r="F688" s="49">
        <v>307048170</v>
      </c>
      <c r="G688" s="53">
        <v>1001272</v>
      </c>
      <c r="H688" s="50">
        <v>44942</v>
      </c>
      <c r="I688" s="51">
        <v>339450</v>
      </c>
      <c r="J688" s="47" t="s">
        <v>362</v>
      </c>
      <c r="K688" s="51">
        <v>339450</v>
      </c>
      <c r="L688" s="52" t="s">
        <v>1656</v>
      </c>
      <c r="M688" s="47" t="s">
        <v>155</v>
      </c>
      <c r="N688" s="47" t="s">
        <v>46</v>
      </c>
      <c r="O688" s="47" t="s">
        <v>733</v>
      </c>
      <c r="P688" s="47" t="s">
        <v>48</v>
      </c>
      <c r="Q688" s="47" t="s">
        <v>1645</v>
      </c>
    </row>
    <row r="689" spans="2:17" ht="33.75" customHeight="1" x14ac:dyDescent="0.2">
      <c r="B689" s="46">
        <v>682</v>
      </c>
      <c r="C689" s="47" t="s">
        <v>41</v>
      </c>
      <c r="D689" s="48" t="s">
        <v>42</v>
      </c>
      <c r="E689" s="47" t="s">
        <v>1657</v>
      </c>
      <c r="F689" s="49">
        <v>597870230</v>
      </c>
      <c r="G689" s="53">
        <v>1001566</v>
      </c>
      <c r="H689" s="50">
        <v>44942</v>
      </c>
      <c r="I689" s="51">
        <v>6400000</v>
      </c>
      <c r="J689" s="47" t="s">
        <v>362</v>
      </c>
      <c r="K689" s="51">
        <v>6400000</v>
      </c>
      <c r="L689" s="52" t="s">
        <v>1658</v>
      </c>
      <c r="M689" s="47" t="s">
        <v>155</v>
      </c>
      <c r="N689" s="47" t="s">
        <v>46</v>
      </c>
      <c r="O689" s="47" t="s">
        <v>1659</v>
      </c>
      <c r="P689" s="47" t="s">
        <v>48</v>
      </c>
      <c r="Q689" s="47" t="s">
        <v>1645</v>
      </c>
    </row>
    <row r="690" spans="2:17" ht="33.75" customHeight="1" x14ac:dyDescent="0.2">
      <c r="B690" s="46">
        <v>683</v>
      </c>
      <c r="C690" s="47" t="s">
        <v>41</v>
      </c>
      <c r="D690" s="48" t="s">
        <v>42</v>
      </c>
      <c r="E690" s="47" t="s">
        <v>205</v>
      </c>
      <c r="F690" s="49">
        <v>303178701</v>
      </c>
      <c r="G690" s="53">
        <v>1013248</v>
      </c>
      <c r="H690" s="50">
        <v>44949</v>
      </c>
      <c r="I690" s="51">
        <v>12600000</v>
      </c>
      <c r="J690" s="47" t="s">
        <v>362</v>
      </c>
      <c r="K690" s="51">
        <v>12600000</v>
      </c>
      <c r="L690" s="52" t="s">
        <v>1660</v>
      </c>
      <c r="M690" s="47" t="s">
        <v>155</v>
      </c>
      <c r="N690" s="47" t="s">
        <v>46</v>
      </c>
      <c r="O690" s="47" t="s">
        <v>1661</v>
      </c>
      <c r="P690" s="47" t="s">
        <v>48</v>
      </c>
      <c r="Q690" s="47" t="s">
        <v>1645</v>
      </c>
    </row>
    <row r="691" spans="2:17" ht="33.75" customHeight="1" x14ac:dyDescent="0.2">
      <c r="B691" s="46">
        <v>684</v>
      </c>
      <c r="C691" s="47" t="s">
        <v>41</v>
      </c>
      <c r="D691" s="48" t="s">
        <v>42</v>
      </c>
      <c r="E691" s="47" t="s">
        <v>1662</v>
      </c>
      <c r="F691" s="49">
        <v>514466901</v>
      </c>
      <c r="G691" s="53">
        <v>1063576</v>
      </c>
      <c r="H691" s="50">
        <v>44973</v>
      </c>
      <c r="I691" s="51">
        <v>659970</v>
      </c>
      <c r="J691" s="47" t="s">
        <v>362</v>
      </c>
      <c r="K691" s="51">
        <v>659970</v>
      </c>
      <c r="L691" s="52" t="s">
        <v>1663</v>
      </c>
      <c r="M691" s="47" t="s">
        <v>155</v>
      </c>
      <c r="N691" s="47" t="s">
        <v>46</v>
      </c>
      <c r="O691" s="47" t="s">
        <v>1664</v>
      </c>
      <c r="P691" s="47" t="s">
        <v>48</v>
      </c>
      <c r="Q691" s="47" t="s">
        <v>1645</v>
      </c>
    </row>
    <row r="692" spans="2:17" ht="33.75" customHeight="1" x14ac:dyDescent="0.2">
      <c r="B692" s="46">
        <v>685</v>
      </c>
      <c r="C692" s="47" t="s">
        <v>41</v>
      </c>
      <c r="D692" s="48" t="s">
        <v>42</v>
      </c>
      <c r="E692" s="47" t="s">
        <v>1662</v>
      </c>
      <c r="F692" s="49">
        <v>514466901</v>
      </c>
      <c r="G692" s="53">
        <v>1063604</v>
      </c>
      <c r="H692" s="50">
        <v>44973</v>
      </c>
      <c r="I692" s="51">
        <v>314985</v>
      </c>
      <c r="J692" s="47" t="s">
        <v>362</v>
      </c>
      <c r="K692" s="51">
        <v>314985</v>
      </c>
      <c r="L692" s="52" t="s">
        <v>1665</v>
      </c>
      <c r="M692" s="47" t="s">
        <v>155</v>
      </c>
      <c r="N692" s="47" t="s">
        <v>46</v>
      </c>
      <c r="O692" s="47" t="s">
        <v>1666</v>
      </c>
      <c r="P692" s="47" t="s">
        <v>48</v>
      </c>
      <c r="Q692" s="47" t="s">
        <v>1645</v>
      </c>
    </row>
    <row r="693" spans="2:17" ht="33.75" customHeight="1" x14ac:dyDescent="0.2">
      <c r="B693" s="46">
        <v>686</v>
      </c>
      <c r="C693" s="47" t="s">
        <v>41</v>
      </c>
      <c r="D693" s="48" t="s">
        <v>42</v>
      </c>
      <c r="E693" s="47" t="s">
        <v>1667</v>
      </c>
      <c r="F693" s="49">
        <v>606127563</v>
      </c>
      <c r="G693" s="53">
        <v>1063612</v>
      </c>
      <c r="H693" s="50">
        <v>44973</v>
      </c>
      <c r="I693" s="51">
        <v>400000</v>
      </c>
      <c r="J693" s="47" t="s">
        <v>362</v>
      </c>
      <c r="K693" s="51">
        <v>400000</v>
      </c>
      <c r="L693" s="52" t="s">
        <v>1668</v>
      </c>
      <c r="M693" s="47" t="s">
        <v>155</v>
      </c>
      <c r="N693" s="47" t="s">
        <v>46</v>
      </c>
      <c r="O693" s="47" t="s">
        <v>1669</v>
      </c>
      <c r="P693" s="47" t="s">
        <v>48</v>
      </c>
      <c r="Q693" s="47" t="s">
        <v>1645</v>
      </c>
    </row>
    <row r="694" spans="2:17" ht="33.75" customHeight="1" x14ac:dyDescent="0.2">
      <c r="B694" s="46">
        <v>687</v>
      </c>
      <c r="C694" s="47" t="s">
        <v>41</v>
      </c>
      <c r="D694" s="48" t="s">
        <v>42</v>
      </c>
      <c r="E694" s="47" t="s">
        <v>1670</v>
      </c>
      <c r="F694" s="49">
        <v>301343158</v>
      </c>
      <c r="G694" s="53">
        <v>1066280</v>
      </c>
      <c r="H694" s="50">
        <v>44974</v>
      </c>
      <c r="I694" s="51">
        <v>1632000</v>
      </c>
      <c r="J694" s="47" t="s">
        <v>362</v>
      </c>
      <c r="K694" s="51">
        <v>1632000</v>
      </c>
      <c r="L694" s="52" t="s">
        <v>1671</v>
      </c>
      <c r="M694" s="47" t="s">
        <v>155</v>
      </c>
      <c r="N694" s="47" t="s">
        <v>46</v>
      </c>
      <c r="O694" s="47" t="s">
        <v>338</v>
      </c>
      <c r="P694" s="47" t="s">
        <v>48</v>
      </c>
      <c r="Q694" s="47" t="s">
        <v>1645</v>
      </c>
    </row>
    <row r="695" spans="2:17" ht="33.75" customHeight="1" x14ac:dyDescent="0.2">
      <c r="B695" s="46">
        <v>688</v>
      </c>
      <c r="C695" s="47" t="s">
        <v>41</v>
      </c>
      <c r="D695" s="48" t="s">
        <v>42</v>
      </c>
      <c r="E695" s="47" t="s">
        <v>1670</v>
      </c>
      <c r="F695" s="49">
        <v>301343158</v>
      </c>
      <c r="G695" s="53">
        <v>1076516</v>
      </c>
      <c r="H695" s="50">
        <v>44977</v>
      </c>
      <c r="I695" s="51">
        <v>1050000</v>
      </c>
      <c r="J695" s="47" t="s">
        <v>362</v>
      </c>
      <c r="K695" s="51">
        <v>1050000</v>
      </c>
      <c r="L695" s="52" t="s">
        <v>1672</v>
      </c>
      <c r="M695" s="47" t="s">
        <v>155</v>
      </c>
      <c r="N695" s="47" t="s">
        <v>46</v>
      </c>
      <c r="O695" s="47" t="s">
        <v>1673</v>
      </c>
      <c r="P695" s="47" t="s">
        <v>48</v>
      </c>
      <c r="Q695" s="47" t="s">
        <v>1645</v>
      </c>
    </row>
    <row r="696" spans="2:17" ht="33.75" customHeight="1" x14ac:dyDescent="0.2">
      <c r="B696" s="46">
        <v>689</v>
      </c>
      <c r="C696" s="47" t="s">
        <v>41</v>
      </c>
      <c r="D696" s="48" t="s">
        <v>42</v>
      </c>
      <c r="E696" s="47" t="s">
        <v>1674</v>
      </c>
      <c r="F696" s="49">
        <v>479228912</v>
      </c>
      <c r="G696" s="53">
        <v>1109094</v>
      </c>
      <c r="H696" s="50">
        <v>44990</v>
      </c>
      <c r="I696" s="51">
        <v>89900</v>
      </c>
      <c r="J696" s="47" t="s">
        <v>362</v>
      </c>
      <c r="K696" s="51">
        <v>89900</v>
      </c>
      <c r="L696" s="52" t="s">
        <v>1675</v>
      </c>
      <c r="M696" s="47" t="s">
        <v>155</v>
      </c>
      <c r="N696" s="47" t="s">
        <v>46</v>
      </c>
      <c r="O696" s="47" t="s">
        <v>1676</v>
      </c>
      <c r="P696" s="47" t="s">
        <v>48</v>
      </c>
      <c r="Q696" s="47" t="s">
        <v>1645</v>
      </c>
    </row>
    <row r="697" spans="2:17" ht="30" x14ac:dyDescent="0.2">
      <c r="B697" s="46">
        <v>690</v>
      </c>
      <c r="C697" s="47" t="s">
        <v>41</v>
      </c>
      <c r="D697" s="48" t="s">
        <v>42</v>
      </c>
      <c r="E697" s="47" t="s">
        <v>1646</v>
      </c>
      <c r="F697" s="49">
        <v>305171884</v>
      </c>
      <c r="G697" s="53">
        <v>1109097</v>
      </c>
      <c r="H697" s="50">
        <v>44990</v>
      </c>
      <c r="I697" s="51">
        <v>2467500</v>
      </c>
      <c r="J697" s="47" t="s">
        <v>362</v>
      </c>
      <c r="K697" s="51">
        <v>2467500</v>
      </c>
      <c r="L697" s="52" t="s">
        <v>1677</v>
      </c>
      <c r="M697" s="47" t="s">
        <v>155</v>
      </c>
      <c r="N697" s="47" t="s">
        <v>46</v>
      </c>
      <c r="O697" s="47" t="s">
        <v>382</v>
      </c>
      <c r="P697" s="47" t="s">
        <v>48</v>
      </c>
      <c r="Q697" s="47" t="s">
        <v>1645</v>
      </c>
    </row>
    <row r="698" spans="2:17" ht="33.75" customHeight="1" x14ac:dyDescent="0.2">
      <c r="B698" s="46">
        <v>691</v>
      </c>
      <c r="C698" s="47" t="s">
        <v>41</v>
      </c>
      <c r="D698" s="48" t="s">
        <v>42</v>
      </c>
      <c r="E698" s="47" t="s">
        <v>1653</v>
      </c>
      <c r="F698" s="49">
        <v>301227926</v>
      </c>
      <c r="G698" s="53">
        <v>1109104</v>
      </c>
      <c r="H698" s="50">
        <v>44990</v>
      </c>
      <c r="I698" s="51">
        <v>180000</v>
      </c>
      <c r="J698" s="47" t="s">
        <v>362</v>
      </c>
      <c r="K698" s="51">
        <v>180000</v>
      </c>
      <c r="L698" s="52" t="s">
        <v>1678</v>
      </c>
      <c r="M698" s="47" t="s">
        <v>155</v>
      </c>
      <c r="N698" s="47" t="s">
        <v>46</v>
      </c>
      <c r="O698" s="47" t="s">
        <v>1679</v>
      </c>
      <c r="P698" s="47" t="s">
        <v>48</v>
      </c>
      <c r="Q698" s="47" t="s">
        <v>1645</v>
      </c>
    </row>
    <row r="699" spans="2:17" ht="30" x14ac:dyDescent="0.2">
      <c r="B699" s="46">
        <v>692</v>
      </c>
      <c r="C699" s="47" t="s">
        <v>41</v>
      </c>
      <c r="D699" s="48" t="s">
        <v>42</v>
      </c>
      <c r="E699" s="47" t="s">
        <v>1653</v>
      </c>
      <c r="F699" s="49">
        <v>301227926</v>
      </c>
      <c r="G699" s="53">
        <v>1109105</v>
      </c>
      <c r="H699" s="50">
        <v>44990</v>
      </c>
      <c r="I699" s="51">
        <v>169000</v>
      </c>
      <c r="J699" s="47" t="s">
        <v>362</v>
      </c>
      <c r="K699" s="51">
        <v>169000</v>
      </c>
      <c r="L699" s="52" t="s">
        <v>1680</v>
      </c>
      <c r="M699" s="47" t="s">
        <v>155</v>
      </c>
      <c r="N699" s="47" t="s">
        <v>46</v>
      </c>
      <c r="O699" s="47" t="s">
        <v>1681</v>
      </c>
      <c r="P699" s="47" t="s">
        <v>48</v>
      </c>
      <c r="Q699" s="47" t="s">
        <v>1645</v>
      </c>
    </row>
    <row r="700" spans="2:17" ht="33.75" customHeight="1" x14ac:dyDescent="0.2">
      <c r="B700" s="46">
        <v>693</v>
      </c>
      <c r="C700" s="47" t="s">
        <v>41</v>
      </c>
      <c r="D700" s="48" t="s">
        <v>42</v>
      </c>
      <c r="E700" s="47" t="s">
        <v>1653</v>
      </c>
      <c r="F700" s="49">
        <v>301227926</v>
      </c>
      <c r="G700" s="53">
        <v>1109109</v>
      </c>
      <c r="H700" s="50">
        <v>44990</v>
      </c>
      <c r="I700" s="51">
        <v>360000</v>
      </c>
      <c r="J700" s="47" t="s">
        <v>362</v>
      </c>
      <c r="K700" s="51">
        <v>360000</v>
      </c>
      <c r="L700" s="52" t="s">
        <v>1682</v>
      </c>
      <c r="M700" s="47" t="s">
        <v>155</v>
      </c>
      <c r="N700" s="47" t="s">
        <v>46</v>
      </c>
      <c r="O700" s="47" t="s">
        <v>1683</v>
      </c>
      <c r="P700" s="47" t="s">
        <v>48</v>
      </c>
      <c r="Q700" s="47" t="s">
        <v>1645</v>
      </c>
    </row>
    <row r="701" spans="2:17" ht="33.75" customHeight="1" x14ac:dyDescent="0.2">
      <c r="B701" s="46">
        <v>694</v>
      </c>
      <c r="C701" s="47" t="s">
        <v>41</v>
      </c>
      <c r="D701" s="48" t="s">
        <v>42</v>
      </c>
      <c r="E701" s="47" t="s">
        <v>1653</v>
      </c>
      <c r="F701" s="49">
        <v>301227926</v>
      </c>
      <c r="G701" s="53">
        <v>1109116</v>
      </c>
      <c r="H701" s="50">
        <v>44990</v>
      </c>
      <c r="I701" s="51">
        <v>460000</v>
      </c>
      <c r="J701" s="47" t="s">
        <v>362</v>
      </c>
      <c r="K701" s="51">
        <v>460000</v>
      </c>
      <c r="L701" s="52" t="s">
        <v>1684</v>
      </c>
      <c r="M701" s="47" t="s">
        <v>155</v>
      </c>
      <c r="N701" s="47" t="s">
        <v>46</v>
      </c>
      <c r="O701" s="47" t="s">
        <v>1213</v>
      </c>
      <c r="P701" s="47" t="s">
        <v>48</v>
      </c>
      <c r="Q701" s="47" t="s">
        <v>1645</v>
      </c>
    </row>
    <row r="702" spans="2:17" ht="33.75" customHeight="1" x14ac:dyDescent="0.2">
      <c r="B702" s="46">
        <v>695</v>
      </c>
      <c r="C702" s="47" t="s">
        <v>41</v>
      </c>
      <c r="D702" s="48" t="s">
        <v>42</v>
      </c>
      <c r="E702" s="47" t="s">
        <v>1653</v>
      </c>
      <c r="F702" s="49">
        <v>301227926</v>
      </c>
      <c r="G702" s="53">
        <v>1109121</v>
      </c>
      <c r="H702" s="50">
        <v>44990</v>
      </c>
      <c r="I702" s="51">
        <v>135000</v>
      </c>
      <c r="J702" s="47" t="s">
        <v>362</v>
      </c>
      <c r="K702" s="51">
        <v>135000</v>
      </c>
      <c r="L702" s="52" t="s">
        <v>1685</v>
      </c>
      <c r="M702" s="47" t="s">
        <v>155</v>
      </c>
      <c r="N702" s="47" t="s">
        <v>46</v>
      </c>
      <c r="O702" s="47" t="s">
        <v>232</v>
      </c>
      <c r="P702" s="47" t="s">
        <v>48</v>
      </c>
      <c r="Q702" s="47" t="s">
        <v>1645</v>
      </c>
    </row>
    <row r="703" spans="2:17" ht="33.75" customHeight="1" x14ac:dyDescent="0.2">
      <c r="B703" s="46">
        <v>696</v>
      </c>
      <c r="C703" s="47" t="s">
        <v>41</v>
      </c>
      <c r="D703" s="48" t="s">
        <v>42</v>
      </c>
      <c r="E703" s="47" t="s">
        <v>1667</v>
      </c>
      <c r="F703" s="49">
        <v>606127563</v>
      </c>
      <c r="G703" s="53">
        <v>1111002</v>
      </c>
      <c r="H703" s="50">
        <v>44991</v>
      </c>
      <c r="I703" s="51">
        <v>1800000</v>
      </c>
      <c r="J703" s="47" t="s">
        <v>362</v>
      </c>
      <c r="K703" s="51">
        <v>1800000</v>
      </c>
      <c r="L703" s="52" t="s">
        <v>1686</v>
      </c>
      <c r="M703" s="47" t="s">
        <v>155</v>
      </c>
      <c r="N703" s="47" t="s">
        <v>46</v>
      </c>
      <c r="O703" s="47" t="s">
        <v>1687</v>
      </c>
      <c r="P703" s="47" t="s">
        <v>48</v>
      </c>
      <c r="Q703" s="47" t="s">
        <v>1645</v>
      </c>
    </row>
    <row r="704" spans="2:17" ht="33.75" customHeight="1" x14ac:dyDescent="0.2">
      <c r="B704" s="46">
        <v>697</v>
      </c>
      <c r="C704" s="47" t="s">
        <v>41</v>
      </c>
      <c r="D704" s="48" t="s">
        <v>42</v>
      </c>
      <c r="E704" s="47" t="s">
        <v>1667</v>
      </c>
      <c r="F704" s="49">
        <v>606127563</v>
      </c>
      <c r="G704" s="53">
        <v>1118501</v>
      </c>
      <c r="H704" s="50">
        <v>44996</v>
      </c>
      <c r="I704" s="51">
        <v>1800000</v>
      </c>
      <c r="J704" s="47" t="s">
        <v>362</v>
      </c>
      <c r="K704" s="51">
        <v>1800000</v>
      </c>
      <c r="L704" s="52" t="s">
        <v>1688</v>
      </c>
      <c r="M704" s="47" t="s">
        <v>155</v>
      </c>
      <c r="N704" s="47" t="s">
        <v>46</v>
      </c>
      <c r="O704" s="47" t="s">
        <v>1689</v>
      </c>
      <c r="P704" s="47" t="s">
        <v>48</v>
      </c>
      <c r="Q704" s="47" t="s">
        <v>1645</v>
      </c>
    </row>
    <row r="705" spans="2:17" ht="33.75" customHeight="1" x14ac:dyDescent="0.2">
      <c r="B705" s="46">
        <v>698</v>
      </c>
      <c r="C705" s="47" t="s">
        <v>41</v>
      </c>
      <c r="D705" s="48" t="s">
        <v>42</v>
      </c>
      <c r="E705" s="47" t="s">
        <v>1690</v>
      </c>
      <c r="F705" s="49">
        <v>301831849</v>
      </c>
      <c r="G705" s="53">
        <v>1128477</v>
      </c>
      <c r="H705" s="50">
        <v>44998</v>
      </c>
      <c r="I705" s="51">
        <v>490000</v>
      </c>
      <c r="J705" s="47" t="s">
        <v>362</v>
      </c>
      <c r="K705" s="51">
        <v>490000</v>
      </c>
      <c r="L705" s="52" t="s">
        <v>1691</v>
      </c>
      <c r="M705" s="47" t="s">
        <v>155</v>
      </c>
      <c r="N705" s="47" t="s">
        <v>46</v>
      </c>
      <c r="O705" s="47" t="s">
        <v>1273</v>
      </c>
      <c r="P705" s="47" t="s">
        <v>48</v>
      </c>
      <c r="Q705" s="47" t="s">
        <v>1645</v>
      </c>
    </row>
    <row r="706" spans="2:17" ht="42.75" customHeight="1" x14ac:dyDescent="0.2">
      <c r="B706" s="46">
        <v>699</v>
      </c>
      <c r="C706" s="47" t="s">
        <v>41</v>
      </c>
      <c r="D706" s="48" t="s">
        <v>42</v>
      </c>
      <c r="E706" s="47" t="s">
        <v>1692</v>
      </c>
      <c r="F706" s="49">
        <v>206980663</v>
      </c>
      <c r="G706" s="53" t="s">
        <v>1693</v>
      </c>
      <c r="H706" s="50">
        <v>44935</v>
      </c>
      <c r="I706" s="51">
        <v>3600000</v>
      </c>
      <c r="J706" s="47" t="s">
        <v>362</v>
      </c>
      <c r="K706" s="51">
        <v>3600000</v>
      </c>
      <c r="L706" s="52"/>
      <c r="M706" s="47" t="s">
        <v>119</v>
      </c>
      <c r="N706" s="47" t="s">
        <v>46</v>
      </c>
      <c r="O706" s="47" t="s">
        <v>1694</v>
      </c>
      <c r="P706" s="47" t="s">
        <v>121</v>
      </c>
      <c r="Q706" s="47" t="s">
        <v>1695</v>
      </c>
    </row>
    <row r="707" spans="2:17" ht="42" customHeight="1" x14ac:dyDescent="0.2">
      <c r="B707" s="46">
        <v>700</v>
      </c>
      <c r="C707" s="47" t="s">
        <v>41</v>
      </c>
      <c r="D707" s="48" t="s">
        <v>42</v>
      </c>
      <c r="E707" s="47" t="s">
        <v>1692</v>
      </c>
      <c r="F707" s="49">
        <v>206980663</v>
      </c>
      <c r="G707" s="53" t="s">
        <v>1696</v>
      </c>
      <c r="H707" s="50">
        <v>44935</v>
      </c>
      <c r="I707" s="51">
        <v>499445</v>
      </c>
      <c r="J707" s="47" t="s">
        <v>362</v>
      </c>
      <c r="K707" s="51">
        <v>499445</v>
      </c>
      <c r="L707" s="52"/>
      <c r="M707" s="47" t="s">
        <v>119</v>
      </c>
      <c r="N707" s="47" t="s">
        <v>46</v>
      </c>
      <c r="O707" s="47" t="s">
        <v>1697</v>
      </c>
      <c r="P707" s="47" t="s">
        <v>121</v>
      </c>
      <c r="Q707" s="47" t="s">
        <v>1695</v>
      </c>
    </row>
    <row r="708" spans="2:17" ht="33.75" customHeight="1" x14ac:dyDescent="0.2">
      <c r="B708" s="46">
        <v>701</v>
      </c>
      <c r="C708" s="47" t="s">
        <v>41</v>
      </c>
      <c r="D708" s="48" t="s">
        <v>42</v>
      </c>
      <c r="E708" s="47" t="s">
        <v>1698</v>
      </c>
      <c r="F708" s="49">
        <v>201052396</v>
      </c>
      <c r="G708" s="53" t="s">
        <v>1699</v>
      </c>
      <c r="H708" s="50">
        <v>44930</v>
      </c>
      <c r="I708" s="51">
        <v>15640000</v>
      </c>
      <c r="J708" s="47" t="s">
        <v>362</v>
      </c>
      <c r="K708" s="51">
        <v>15640000</v>
      </c>
      <c r="L708" s="52"/>
      <c r="M708" s="47" t="s">
        <v>119</v>
      </c>
      <c r="N708" s="47" t="s">
        <v>46</v>
      </c>
      <c r="O708" s="47" t="s">
        <v>1700</v>
      </c>
      <c r="P708" s="47" t="s">
        <v>121</v>
      </c>
      <c r="Q708" s="47" t="s">
        <v>1695</v>
      </c>
    </row>
    <row r="709" spans="2:17" ht="33.75" customHeight="1" x14ac:dyDescent="0.2">
      <c r="B709" s="46">
        <v>702</v>
      </c>
      <c r="C709" s="47" t="s">
        <v>41</v>
      </c>
      <c r="D709" s="48" t="s">
        <v>42</v>
      </c>
      <c r="E709" s="47" t="s">
        <v>1698</v>
      </c>
      <c r="F709" s="49">
        <v>201052396</v>
      </c>
      <c r="G709" s="53" t="s">
        <v>1701</v>
      </c>
      <c r="H709" s="50">
        <v>44930</v>
      </c>
      <c r="I709" s="51">
        <v>5520000</v>
      </c>
      <c r="J709" s="47" t="s">
        <v>362</v>
      </c>
      <c r="K709" s="51">
        <v>5520000</v>
      </c>
      <c r="L709" s="52"/>
      <c r="M709" s="47" t="s">
        <v>119</v>
      </c>
      <c r="N709" s="47" t="s">
        <v>46</v>
      </c>
      <c r="O709" s="47" t="s">
        <v>1700</v>
      </c>
      <c r="P709" s="47" t="s">
        <v>121</v>
      </c>
      <c r="Q709" s="47" t="s">
        <v>1695</v>
      </c>
    </row>
    <row r="710" spans="2:17" ht="33.75" customHeight="1" x14ac:dyDescent="0.2">
      <c r="B710" s="46">
        <v>703</v>
      </c>
      <c r="C710" s="47" t="s">
        <v>41</v>
      </c>
      <c r="D710" s="48" t="s">
        <v>42</v>
      </c>
      <c r="E710" s="47" t="s">
        <v>1698</v>
      </c>
      <c r="F710" s="49">
        <v>201052396</v>
      </c>
      <c r="G710" s="53" t="s">
        <v>459</v>
      </c>
      <c r="H710" s="50">
        <v>44930</v>
      </c>
      <c r="I710" s="51">
        <v>4600000</v>
      </c>
      <c r="J710" s="47" t="s">
        <v>362</v>
      </c>
      <c r="K710" s="51">
        <v>4600000</v>
      </c>
      <c r="L710" s="52"/>
      <c r="M710" s="47" t="s">
        <v>119</v>
      </c>
      <c r="N710" s="47" t="s">
        <v>46</v>
      </c>
      <c r="O710" s="47" t="s">
        <v>1700</v>
      </c>
      <c r="P710" s="47" t="s">
        <v>121</v>
      </c>
      <c r="Q710" s="47" t="s">
        <v>1695</v>
      </c>
    </row>
    <row r="711" spans="2:17" ht="33.75" customHeight="1" x14ac:dyDescent="0.2">
      <c r="B711" s="46">
        <v>704</v>
      </c>
      <c r="C711" s="47" t="s">
        <v>41</v>
      </c>
      <c r="D711" s="48" t="s">
        <v>42</v>
      </c>
      <c r="E711" s="47" t="s">
        <v>1698</v>
      </c>
      <c r="F711" s="49">
        <v>201052396</v>
      </c>
      <c r="G711" s="53" t="s">
        <v>472</v>
      </c>
      <c r="H711" s="50">
        <v>44930</v>
      </c>
      <c r="I711" s="51">
        <v>4600000</v>
      </c>
      <c r="J711" s="47" t="s">
        <v>362</v>
      </c>
      <c r="K711" s="51">
        <v>4600000</v>
      </c>
      <c r="L711" s="52"/>
      <c r="M711" s="47" t="s">
        <v>119</v>
      </c>
      <c r="N711" s="47" t="s">
        <v>46</v>
      </c>
      <c r="O711" s="47" t="s">
        <v>1700</v>
      </c>
      <c r="P711" s="47" t="s">
        <v>121</v>
      </c>
      <c r="Q711" s="47" t="s">
        <v>1695</v>
      </c>
    </row>
    <row r="712" spans="2:17" ht="45" x14ac:dyDescent="0.2">
      <c r="B712" s="46">
        <v>705</v>
      </c>
      <c r="C712" s="47" t="s">
        <v>41</v>
      </c>
      <c r="D712" s="48" t="s">
        <v>42</v>
      </c>
      <c r="E712" s="47" t="s">
        <v>1698</v>
      </c>
      <c r="F712" s="49">
        <v>201052396</v>
      </c>
      <c r="G712" s="53" t="s">
        <v>93</v>
      </c>
      <c r="H712" s="50">
        <v>44930</v>
      </c>
      <c r="I712" s="51">
        <v>4600000</v>
      </c>
      <c r="J712" s="47" t="s">
        <v>362</v>
      </c>
      <c r="K712" s="51">
        <v>4600000</v>
      </c>
      <c r="L712" s="52"/>
      <c r="M712" s="47" t="s">
        <v>119</v>
      </c>
      <c r="N712" s="47" t="s">
        <v>46</v>
      </c>
      <c r="O712" s="47" t="s">
        <v>1700</v>
      </c>
      <c r="P712" s="47" t="s">
        <v>121</v>
      </c>
      <c r="Q712" s="47" t="s">
        <v>1695</v>
      </c>
    </row>
    <row r="713" spans="2:17" ht="33.75" customHeight="1" x14ac:dyDescent="0.2">
      <c r="B713" s="46">
        <v>706</v>
      </c>
      <c r="C713" s="47" t="s">
        <v>41</v>
      </c>
      <c r="D713" s="48" t="s">
        <v>42</v>
      </c>
      <c r="E713" s="47" t="s">
        <v>1702</v>
      </c>
      <c r="F713" s="49">
        <v>203366731</v>
      </c>
      <c r="G713" s="53" t="s">
        <v>1703</v>
      </c>
      <c r="H713" s="50">
        <v>45000</v>
      </c>
      <c r="I713" s="51">
        <v>630000</v>
      </c>
      <c r="J713" s="47" t="s">
        <v>362</v>
      </c>
      <c r="K713" s="51">
        <v>630000</v>
      </c>
      <c r="L713" s="52"/>
      <c r="M713" s="47" t="s">
        <v>119</v>
      </c>
      <c r="N713" s="47" t="s">
        <v>46</v>
      </c>
      <c r="O713" s="47" t="s">
        <v>1704</v>
      </c>
      <c r="P713" s="47" t="s">
        <v>121</v>
      </c>
      <c r="Q713" s="47" t="s">
        <v>1695</v>
      </c>
    </row>
    <row r="714" spans="2:17" ht="33.75" customHeight="1" x14ac:dyDescent="0.2">
      <c r="B714" s="46">
        <v>707</v>
      </c>
      <c r="C714" s="47" t="s">
        <v>41</v>
      </c>
      <c r="D714" s="48" t="s">
        <v>42</v>
      </c>
      <c r="E714" s="47" t="s">
        <v>1705</v>
      </c>
      <c r="F714" s="49">
        <v>304707642</v>
      </c>
      <c r="G714" s="53" t="s">
        <v>93</v>
      </c>
      <c r="H714" s="50">
        <v>44930</v>
      </c>
      <c r="I714" s="51">
        <v>6500000</v>
      </c>
      <c r="J714" s="47" t="s">
        <v>362</v>
      </c>
      <c r="K714" s="51">
        <v>6500000</v>
      </c>
      <c r="L714" s="52"/>
      <c r="M714" s="47" t="s">
        <v>89</v>
      </c>
      <c r="N714" s="47" t="s">
        <v>46</v>
      </c>
      <c r="O714" s="47" t="s">
        <v>1706</v>
      </c>
      <c r="P714" s="47" t="s">
        <v>91</v>
      </c>
      <c r="Q714" s="47" t="s">
        <v>1695</v>
      </c>
    </row>
    <row r="715" spans="2:17" ht="30" x14ac:dyDescent="0.2">
      <c r="B715" s="46">
        <v>708</v>
      </c>
      <c r="C715" s="47" t="s">
        <v>41</v>
      </c>
      <c r="D715" s="48" t="s">
        <v>42</v>
      </c>
      <c r="E715" s="47" t="s">
        <v>1707</v>
      </c>
      <c r="F715" s="49">
        <v>307461925</v>
      </c>
      <c r="G715" s="53" t="s">
        <v>1701</v>
      </c>
      <c r="H715" s="50">
        <v>44930</v>
      </c>
      <c r="I715" s="51">
        <v>280000</v>
      </c>
      <c r="J715" s="47" t="s">
        <v>362</v>
      </c>
      <c r="K715" s="51">
        <v>280000</v>
      </c>
      <c r="L715" s="52"/>
      <c r="M715" s="47" t="s">
        <v>89</v>
      </c>
      <c r="N715" s="47" t="s">
        <v>46</v>
      </c>
      <c r="O715" s="47" t="s">
        <v>462</v>
      </c>
      <c r="P715" s="47" t="s">
        <v>91</v>
      </c>
      <c r="Q715" s="47" t="s">
        <v>1695</v>
      </c>
    </row>
    <row r="716" spans="2:17" ht="30" x14ac:dyDescent="0.2">
      <c r="B716" s="46">
        <v>709</v>
      </c>
      <c r="C716" s="47" t="s">
        <v>41</v>
      </c>
      <c r="D716" s="48" t="s">
        <v>42</v>
      </c>
      <c r="E716" s="47" t="s">
        <v>1708</v>
      </c>
      <c r="F716" s="49">
        <v>201440547</v>
      </c>
      <c r="G716" s="53" t="s">
        <v>1709</v>
      </c>
      <c r="H716" s="50">
        <v>44930</v>
      </c>
      <c r="I716" s="51">
        <v>600000</v>
      </c>
      <c r="J716" s="47" t="s">
        <v>362</v>
      </c>
      <c r="K716" s="51">
        <v>600000</v>
      </c>
      <c r="L716" s="52"/>
      <c r="M716" s="47" t="s">
        <v>89</v>
      </c>
      <c r="N716" s="47" t="s">
        <v>46</v>
      </c>
      <c r="O716" s="47" t="s">
        <v>1710</v>
      </c>
      <c r="P716" s="47" t="s">
        <v>91</v>
      </c>
      <c r="Q716" s="47" t="s">
        <v>1695</v>
      </c>
    </row>
    <row r="717" spans="2:17" ht="33.75" customHeight="1" x14ac:dyDescent="0.2">
      <c r="B717" s="46">
        <v>710</v>
      </c>
      <c r="C717" s="47" t="s">
        <v>41</v>
      </c>
      <c r="D717" s="48" t="s">
        <v>42</v>
      </c>
      <c r="E717" s="47" t="s">
        <v>1711</v>
      </c>
      <c r="F717" s="49">
        <v>303918483</v>
      </c>
      <c r="G717" s="53" t="s">
        <v>1712</v>
      </c>
      <c r="H717" s="50">
        <v>44936</v>
      </c>
      <c r="I717" s="51">
        <v>300000</v>
      </c>
      <c r="J717" s="47" t="s">
        <v>362</v>
      </c>
      <c r="K717" s="51">
        <v>300000</v>
      </c>
      <c r="L717" s="52"/>
      <c r="M717" s="47" t="s">
        <v>89</v>
      </c>
      <c r="N717" s="47" t="s">
        <v>46</v>
      </c>
      <c r="O717" s="47" t="s">
        <v>1713</v>
      </c>
      <c r="P717" s="47" t="s">
        <v>91</v>
      </c>
      <c r="Q717" s="47" t="s">
        <v>1695</v>
      </c>
    </row>
    <row r="718" spans="2:17" ht="33.75" customHeight="1" x14ac:dyDescent="0.2">
      <c r="B718" s="46">
        <v>711</v>
      </c>
      <c r="C718" s="47" t="s">
        <v>41</v>
      </c>
      <c r="D718" s="48" t="s">
        <v>42</v>
      </c>
      <c r="E718" s="47" t="s">
        <v>1714</v>
      </c>
      <c r="F718" s="49">
        <v>205732354</v>
      </c>
      <c r="G718" s="53" t="s">
        <v>1715</v>
      </c>
      <c r="H718" s="50">
        <v>44942</v>
      </c>
      <c r="I718" s="51">
        <v>300000</v>
      </c>
      <c r="J718" s="47" t="s">
        <v>362</v>
      </c>
      <c r="K718" s="51">
        <v>300000</v>
      </c>
      <c r="L718" s="52"/>
      <c r="M718" s="47" t="s">
        <v>89</v>
      </c>
      <c r="N718" s="47" t="s">
        <v>46</v>
      </c>
      <c r="O718" s="47" t="s">
        <v>462</v>
      </c>
      <c r="P718" s="47" t="s">
        <v>91</v>
      </c>
      <c r="Q718" s="47" t="s">
        <v>1695</v>
      </c>
    </row>
    <row r="719" spans="2:17" ht="45" x14ac:dyDescent="0.2">
      <c r="B719" s="46">
        <v>712</v>
      </c>
      <c r="C719" s="47" t="s">
        <v>41</v>
      </c>
      <c r="D719" s="48" t="s">
        <v>42</v>
      </c>
      <c r="E719" s="47" t="s">
        <v>1716</v>
      </c>
      <c r="F719" s="49">
        <v>305860382</v>
      </c>
      <c r="G719" s="53" t="s">
        <v>1717</v>
      </c>
      <c r="H719" s="50" t="s">
        <v>1718</v>
      </c>
      <c r="I719" s="51">
        <v>459500000</v>
      </c>
      <c r="J719" s="47" t="s">
        <v>362</v>
      </c>
      <c r="K719" s="51">
        <v>459500000</v>
      </c>
      <c r="L719" s="52">
        <v>236071</v>
      </c>
      <c r="M719" s="47" t="s">
        <v>64</v>
      </c>
      <c r="N719" s="47" t="s">
        <v>65</v>
      </c>
      <c r="O719" s="47" t="s">
        <v>1719</v>
      </c>
      <c r="P719" s="47" t="s">
        <v>48</v>
      </c>
      <c r="Q719" s="47" t="s">
        <v>1695</v>
      </c>
    </row>
    <row r="720" spans="2:17" ht="30" x14ac:dyDescent="0.2">
      <c r="B720" s="46">
        <v>713</v>
      </c>
      <c r="C720" s="47" t="s">
        <v>41</v>
      </c>
      <c r="D720" s="48" t="s">
        <v>42</v>
      </c>
      <c r="E720" s="47" t="s">
        <v>1720</v>
      </c>
      <c r="F720" s="49" t="s">
        <v>1721</v>
      </c>
      <c r="G720" s="53" t="s">
        <v>1722</v>
      </c>
      <c r="H720" s="50" t="s">
        <v>1723</v>
      </c>
      <c r="I720" s="51">
        <v>2750000</v>
      </c>
      <c r="J720" s="47" t="s">
        <v>362</v>
      </c>
      <c r="K720" s="51">
        <v>2750000</v>
      </c>
      <c r="L720" s="52" t="s">
        <v>1724</v>
      </c>
      <c r="M720" s="47" t="s">
        <v>155</v>
      </c>
      <c r="N720" s="47" t="s">
        <v>46</v>
      </c>
      <c r="O720" s="47" t="s">
        <v>918</v>
      </c>
      <c r="P720" s="47" t="s">
        <v>48</v>
      </c>
      <c r="Q720" s="47" t="s">
        <v>1695</v>
      </c>
    </row>
    <row r="721" spans="2:17" ht="39.75" customHeight="1" x14ac:dyDescent="0.2">
      <c r="B721" s="46">
        <v>714</v>
      </c>
      <c r="C721" s="47" t="s">
        <v>41</v>
      </c>
      <c r="D721" s="48" t="s">
        <v>42</v>
      </c>
      <c r="E721" s="47" t="s">
        <v>1720</v>
      </c>
      <c r="F721" s="49" t="s">
        <v>1721</v>
      </c>
      <c r="G721" s="53" t="s">
        <v>1725</v>
      </c>
      <c r="H721" s="50" t="s">
        <v>1726</v>
      </c>
      <c r="I721" s="51">
        <v>570000</v>
      </c>
      <c r="J721" s="47" t="s">
        <v>362</v>
      </c>
      <c r="K721" s="51">
        <v>570000</v>
      </c>
      <c r="L721" s="52" t="s">
        <v>1727</v>
      </c>
      <c r="M721" s="47" t="s">
        <v>155</v>
      </c>
      <c r="N721" s="47" t="s">
        <v>46</v>
      </c>
      <c r="O721" s="47" t="s">
        <v>289</v>
      </c>
      <c r="P721" s="47" t="s">
        <v>48</v>
      </c>
      <c r="Q721" s="47" t="s">
        <v>1695</v>
      </c>
    </row>
    <row r="722" spans="2:17" ht="30" x14ac:dyDescent="0.2">
      <c r="B722" s="46">
        <v>715</v>
      </c>
      <c r="C722" s="47" t="s">
        <v>41</v>
      </c>
      <c r="D722" s="48" t="s">
        <v>42</v>
      </c>
      <c r="E722" s="47" t="s">
        <v>205</v>
      </c>
      <c r="F722" s="49" t="s">
        <v>482</v>
      </c>
      <c r="G722" s="53" t="s">
        <v>1728</v>
      </c>
      <c r="H722" s="50" t="s">
        <v>1729</v>
      </c>
      <c r="I722" s="51">
        <v>12600000</v>
      </c>
      <c r="J722" s="47" t="s">
        <v>362</v>
      </c>
      <c r="K722" s="51">
        <v>12600000</v>
      </c>
      <c r="L722" s="52" t="s">
        <v>1730</v>
      </c>
      <c r="M722" s="47" t="s">
        <v>155</v>
      </c>
      <c r="N722" s="47" t="s">
        <v>46</v>
      </c>
      <c r="O722" s="47" t="s">
        <v>206</v>
      </c>
      <c r="P722" s="47" t="s">
        <v>48</v>
      </c>
      <c r="Q722" s="47" t="s">
        <v>1695</v>
      </c>
    </row>
    <row r="723" spans="2:17" ht="30" x14ac:dyDescent="0.2">
      <c r="B723" s="46">
        <v>716</v>
      </c>
      <c r="C723" s="47" t="s">
        <v>41</v>
      </c>
      <c r="D723" s="48" t="s">
        <v>42</v>
      </c>
      <c r="E723" s="47" t="s">
        <v>313</v>
      </c>
      <c r="F723" s="49" t="s">
        <v>489</v>
      </c>
      <c r="G723" s="53" t="s">
        <v>1731</v>
      </c>
      <c r="H723" s="50" t="s">
        <v>1732</v>
      </c>
      <c r="I723" s="51">
        <v>1405000</v>
      </c>
      <c r="J723" s="47" t="s">
        <v>362</v>
      </c>
      <c r="K723" s="51">
        <v>1405000</v>
      </c>
      <c r="L723" s="52" t="s">
        <v>1733</v>
      </c>
      <c r="M723" s="47" t="s">
        <v>155</v>
      </c>
      <c r="N723" s="47" t="s">
        <v>46</v>
      </c>
      <c r="O723" s="47" t="s">
        <v>492</v>
      </c>
      <c r="P723" s="47" t="s">
        <v>48</v>
      </c>
      <c r="Q723" s="47" t="s">
        <v>1695</v>
      </c>
    </row>
    <row r="724" spans="2:17" ht="33.75" customHeight="1" x14ac:dyDescent="0.2">
      <c r="B724" s="46">
        <v>717</v>
      </c>
      <c r="C724" s="47" t="s">
        <v>41</v>
      </c>
      <c r="D724" s="48" t="s">
        <v>42</v>
      </c>
      <c r="E724" s="47" t="s">
        <v>1734</v>
      </c>
      <c r="F724" s="49" t="s">
        <v>1735</v>
      </c>
      <c r="G724" s="53" t="s">
        <v>1736</v>
      </c>
      <c r="H724" s="50" t="s">
        <v>1737</v>
      </c>
      <c r="I724" s="51">
        <v>164000</v>
      </c>
      <c r="J724" s="47" t="s">
        <v>362</v>
      </c>
      <c r="K724" s="51">
        <v>164000</v>
      </c>
      <c r="L724" s="52" t="s">
        <v>1738</v>
      </c>
      <c r="M724" s="47" t="s">
        <v>155</v>
      </c>
      <c r="N724" s="47" t="s">
        <v>46</v>
      </c>
      <c r="O724" s="47" t="s">
        <v>1739</v>
      </c>
      <c r="P724" s="47" t="s">
        <v>48</v>
      </c>
      <c r="Q724" s="47" t="s">
        <v>1695</v>
      </c>
    </row>
    <row r="725" spans="2:17" ht="30" x14ac:dyDescent="0.2">
      <c r="B725" s="46">
        <v>718</v>
      </c>
      <c r="C725" s="47" t="s">
        <v>41</v>
      </c>
      <c r="D725" s="48" t="s">
        <v>42</v>
      </c>
      <c r="E725" s="47" t="s">
        <v>1734</v>
      </c>
      <c r="F725" s="49" t="s">
        <v>1735</v>
      </c>
      <c r="G725" s="53" t="s">
        <v>1740</v>
      </c>
      <c r="H725" s="50" t="s">
        <v>1741</v>
      </c>
      <c r="I725" s="51">
        <v>376000</v>
      </c>
      <c r="J725" s="47" t="s">
        <v>362</v>
      </c>
      <c r="K725" s="51">
        <v>376000</v>
      </c>
      <c r="L725" s="52" t="s">
        <v>1742</v>
      </c>
      <c r="M725" s="47" t="s">
        <v>155</v>
      </c>
      <c r="N725" s="47" t="s">
        <v>46</v>
      </c>
      <c r="O725" s="47" t="s">
        <v>187</v>
      </c>
      <c r="P725" s="47" t="s">
        <v>48</v>
      </c>
      <c r="Q725" s="47" t="s">
        <v>1695</v>
      </c>
    </row>
    <row r="726" spans="2:17" ht="33.75" customHeight="1" x14ac:dyDescent="0.2">
      <c r="B726" s="46">
        <v>719</v>
      </c>
      <c r="C726" s="47" t="s">
        <v>41</v>
      </c>
      <c r="D726" s="48" t="s">
        <v>42</v>
      </c>
      <c r="E726" s="47" t="s">
        <v>1734</v>
      </c>
      <c r="F726" s="49" t="s">
        <v>1735</v>
      </c>
      <c r="G726" s="53" t="s">
        <v>1743</v>
      </c>
      <c r="H726" s="50" t="s">
        <v>1744</v>
      </c>
      <c r="I726" s="51">
        <v>360000</v>
      </c>
      <c r="J726" s="47" t="s">
        <v>362</v>
      </c>
      <c r="K726" s="51">
        <v>360000</v>
      </c>
      <c r="L726" s="52" t="s">
        <v>1745</v>
      </c>
      <c r="M726" s="47" t="s">
        <v>155</v>
      </c>
      <c r="N726" s="47" t="s">
        <v>46</v>
      </c>
      <c r="O726" s="47" t="s">
        <v>1746</v>
      </c>
      <c r="P726" s="47" t="s">
        <v>48</v>
      </c>
      <c r="Q726" s="47" t="s">
        <v>1695</v>
      </c>
    </row>
    <row r="727" spans="2:17" ht="30" x14ac:dyDescent="0.2">
      <c r="B727" s="46">
        <v>720</v>
      </c>
      <c r="C727" s="47" t="s">
        <v>41</v>
      </c>
      <c r="D727" s="48" t="s">
        <v>42</v>
      </c>
      <c r="E727" s="47" t="s">
        <v>1734</v>
      </c>
      <c r="F727" s="49" t="s">
        <v>1735</v>
      </c>
      <c r="G727" s="53" t="s">
        <v>1747</v>
      </c>
      <c r="H727" s="50" t="s">
        <v>1748</v>
      </c>
      <c r="I727" s="51">
        <v>394000</v>
      </c>
      <c r="J727" s="47" t="s">
        <v>362</v>
      </c>
      <c r="K727" s="51">
        <v>394000</v>
      </c>
      <c r="L727" s="52" t="s">
        <v>1749</v>
      </c>
      <c r="M727" s="47" t="s">
        <v>155</v>
      </c>
      <c r="N727" s="47" t="s">
        <v>46</v>
      </c>
      <c r="O727" s="47" t="s">
        <v>918</v>
      </c>
      <c r="P727" s="47" t="s">
        <v>48</v>
      </c>
      <c r="Q727" s="47" t="s">
        <v>1695</v>
      </c>
    </row>
    <row r="728" spans="2:17" ht="33.75" customHeight="1" x14ac:dyDescent="0.2">
      <c r="B728" s="46">
        <v>721</v>
      </c>
      <c r="C728" s="47" t="s">
        <v>41</v>
      </c>
      <c r="D728" s="48" t="s">
        <v>42</v>
      </c>
      <c r="E728" s="47" t="s">
        <v>1734</v>
      </c>
      <c r="F728" s="49" t="s">
        <v>1735</v>
      </c>
      <c r="G728" s="53" t="s">
        <v>1750</v>
      </c>
      <c r="H728" s="50" t="s">
        <v>1751</v>
      </c>
      <c r="I728" s="51">
        <v>209100</v>
      </c>
      <c r="J728" s="47" t="s">
        <v>362</v>
      </c>
      <c r="K728" s="51">
        <v>209100</v>
      </c>
      <c r="L728" s="52" t="s">
        <v>1752</v>
      </c>
      <c r="M728" s="47" t="s">
        <v>155</v>
      </c>
      <c r="N728" s="47" t="s">
        <v>46</v>
      </c>
      <c r="O728" s="47" t="s">
        <v>733</v>
      </c>
      <c r="P728" s="47" t="s">
        <v>48</v>
      </c>
      <c r="Q728" s="47" t="s">
        <v>1695</v>
      </c>
    </row>
    <row r="729" spans="2:17" ht="33.75" customHeight="1" x14ac:dyDescent="0.2">
      <c r="B729" s="46">
        <v>722</v>
      </c>
      <c r="C729" s="47" t="s">
        <v>41</v>
      </c>
      <c r="D729" s="48" t="s">
        <v>42</v>
      </c>
      <c r="E729" s="47" t="s">
        <v>1734</v>
      </c>
      <c r="F729" s="49" t="s">
        <v>1735</v>
      </c>
      <c r="G729" s="53" t="s">
        <v>1753</v>
      </c>
      <c r="H729" s="50" t="s">
        <v>1754</v>
      </c>
      <c r="I729" s="51">
        <v>68000</v>
      </c>
      <c r="J729" s="47" t="s">
        <v>362</v>
      </c>
      <c r="K729" s="51">
        <v>68000</v>
      </c>
      <c r="L729" s="52" t="s">
        <v>1755</v>
      </c>
      <c r="M729" s="47" t="s">
        <v>155</v>
      </c>
      <c r="N729" s="47" t="s">
        <v>46</v>
      </c>
      <c r="O729" s="47" t="s">
        <v>186</v>
      </c>
      <c r="P729" s="47" t="s">
        <v>48</v>
      </c>
      <c r="Q729" s="47" t="s">
        <v>1695</v>
      </c>
    </row>
    <row r="730" spans="2:17" ht="33.75" customHeight="1" x14ac:dyDescent="0.2">
      <c r="B730" s="46">
        <v>723</v>
      </c>
      <c r="C730" s="47" t="s">
        <v>41</v>
      </c>
      <c r="D730" s="48" t="s">
        <v>42</v>
      </c>
      <c r="E730" s="47" t="s">
        <v>1734</v>
      </c>
      <c r="F730" s="49" t="s">
        <v>1735</v>
      </c>
      <c r="G730" s="53" t="s">
        <v>1756</v>
      </c>
      <c r="H730" s="50" t="s">
        <v>1757</v>
      </c>
      <c r="I730" s="51">
        <v>47000</v>
      </c>
      <c r="J730" s="47" t="s">
        <v>362</v>
      </c>
      <c r="K730" s="51">
        <v>47000</v>
      </c>
      <c r="L730" s="52" t="s">
        <v>1758</v>
      </c>
      <c r="M730" s="47" t="s">
        <v>155</v>
      </c>
      <c r="N730" s="47" t="s">
        <v>46</v>
      </c>
      <c r="O730" s="47" t="s">
        <v>1506</v>
      </c>
      <c r="P730" s="47" t="s">
        <v>48</v>
      </c>
      <c r="Q730" s="47" t="s">
        <v>1695</v>
      </c>
    </row>
    <row r="731" spans="2:17" ht="33.75" customHeight="1" x14ac:dyDescent="0.2">
      <c r="B731" s="46">
        <v>724</v>
      </c>
      <c r="C731" s="47" t="s">
        <v>41</v>
      </c>
      <c r="D731" s="48" t="s">
        <v>42</v>
      </c>
      <c r="E731" s="47" t="s">
        <v>1734</v>
      </c>
      <c r="F731" s="49" t="s">
        <v>1735</v>
      </c>
      <c r="G731" s="53" t="s">
        <v>1759</v>
      </c>
      <c r="H731" s="50" t="s">
        <v>1760</v>
      </c>
      <c r="I731" s="51">
        <v>107000</v>
      </c>
      <c r="J731" s="47" t="s">
        <v>362</v>
      </c>
      <c r="K731" s="51">
        <v>107000</v>
      </c>
      <c r="L731" s="52" t="s">
        <v>1761</v>
      </c>
      <c r="M731" s="47" t="s">
        <v>155</v>
      </c>
      <c r="N731" s="47" t="s">
        <v>46</v>
      </c>
      <c r="O731" s="47" t="s">
        <v>1370</v>
      </c>
      <c r="P731" s="47" t="s">
        <v>48</v>
      </c>
      <c r="Q731" s="47" t="s">
        <v>1695</v>
      </c>
    </row>
    <row r="732" spans="2:17" ht="33.75" customHeight="1" x14ac:dyDescent="0.2">
      <c r="B732" s="46">
        <v>725</v>
      </c>
      <c r="C732" s="47" t="s">
        <v>41</v>
      </c>
      <c r="D732" s="48" t="s">
        <v>42</v>
      </c>
      <c r="E732" s="47" t="s">
        <v>1734</v>
      </c>
      <c r="F732" s="49" t="s">
        <v>1735</v>
      </c>
      <c r="G732" s="53" t="s">
        <v>1762</v>
      </c>
      <c r="H732" s="50" t="s">
        <v>1763</v>
      </c>
      <c r="I732" s="51">
        <v>69800</v>
      </c>
      <c r="J732" s="47" t="s">
        <v>362</v>
      </c>
      <c r="K732" s="51">
        <v>69800</v>
      </c>
      <c r="L732" s="52" t="s">
        <v>1764</v>
      </c>
      <c r="M732" s="47" t="s">
        <v>155</v>
      </c>
      <c r="N732" s="47" t="s">
        <v>46</v>
      </c>
      <c r="O732" s="47" t="s">
        <v>220</v>
      </c>
      <c r="P732" s="47" t="s">
        <v>48</v>
      </c>
      <c r="Q732" s="47" t="s">
        <v>1695</v>
      </c>
    </row>
    <row r="733" spans="2:17" ht="33.75" customHeight="1" x14ac:dyDescent="0.2">
      <c r="B733" s="46">
        <v>726</v>
      </c>
      <c r="C733" s="47" t="s">
        <v>41</v>
      </c>
      <c r="D733" s="48" t="s">
        <v>42</v>
      </c>
      <c r="E733" s="47" t="s">
        <v>1734</v>
      </c>
      <c r="F733" s="49" t="s">
        <v>1735</v>
      </c>
      <c r="G733" s="53" t="s">
        <v>1765</v>
      </c>
      <c r="H733" s="50" t="s">
        <v>1766</v>
      </c>
      <c r="I733" s="51">
        <v>88900</v>
      </c>
      <c r="J733" s="47" t="s">
        <v>362</v>
      </c>
      <c r="K733" s="51">
        <v>88900</v>
      </c>
      <c r="L733" s="52" t="s">
        <v>1767</v>
      </c>
      <c r="M733" s="47" t="s">
        <v>155</v>
      </c>
      <c r="N733" s="47" t="s">
        <v>46</v>
      </c>
      <c r="O733" s="47" t="s">
        <v>210</v>
      </c>
      <c r="P733" s="47" t="s">
        <v>48</v>
      </c>
      <c r="Q733" s="47" t="s">
        <v>1695</v>
      </c>
    </row>
    <row r="734" spans="2:17" ht="30" x14ac:dyDescent="0.2">
      <c r="B734" s="46">
        <v>727</v>
      </c>
      <c r="C734" s="47" t="s">
        <v>41</v>
      </c>
      <c r="D734" s="48" t="s">
        <v>42</v>
      </c>
      <c r="E734" s="47" t="s">
        <v>1734</v>
      </c>
      <c r="F734" s="49" t="s">
        <v>1735</v>
      </c>
      <c r="G734" s="53" t="s">
        <v>1768</v>
      </c>
      <c r="H734" s="50" t="s">
        <v>1769</v>
      </c>
      <c r="I734" s="51">
        <v>218000</v>
      </c>
      <c r="J734" s="47" t="s">
        <v>362</v>
      </c>
      <c r="K734" s="51">
        <v>218000</v>
      </c>
      <c r="L734" s="52" t="s">
        <v>1770</v>
      </c>
      <c r="M734" s="47" t="s">
        <v>155</v>
      </c>
      <c r="N734" s="47" t="s">
        <v>46</v>
      </c>
      <c r="O734" s="47" t="s">
        <v>47</v>
      </c>
      <c r="P734" s="47" t="s">
        <v>48</v>
      </c>
      <c r="Q734" s="47" t="s">
        <v>1695</v>
      </c>
    </row>
    <row r="735" spans="2:17" ht="30" x14ac:dyDescent="0.2">
      <c r="B735" s="46">
        <v>728</v>
      </c>
      <c r="C735" s="47" t="s">
        <v>41</v>
      </c>
      <c r="D735" s="48" t="s">
        <v>42</v>
      </c>
      <c r="E735" s="47" t="s">
        <v>1734</v>
      </c>
      <c r="F735" s="49" t="s">
        <v>1735</v>
      </c>
      <c r="G735" s="53" t="s">
        <v>1771</v>
      </c>
      <c r="H735" s="50" t="s">
        <v>1772</v>
      </c>
      <c r="I735" s="51">
        <v>74000</v>
      </c>
      <c r="J735" s="47" t="s">
        <v>362</v>
      </c>
      <c r="K735" s="51">
        <v>74000</v>
      </c>
      <c r="L735" s="52" t="s">
        <v>1773</v>
      </c>
      <c r="M735" s="47" t="s">
        <v>155</v>
      </c>
      <c r="N735" s="47" t="s">
        <v>46</v>
      </c>
      <c r="O735" s="47" t="s">
        <v>1774</v>
      </c>
      <c r="P735" s="47" t="s">
        <v>48</v>
      </c>
      <c r="Q735" s="47" t="s">
        <v>1695</v>
      </c>
    </row>
    <row r="736" spans="2:17" ht="33.75" customHeight="1" x14ac:dyDescent="0.2">
      <c r="B736" s="46">
        <v>729</v>
      </c>
      <c r="C736" s="47" t="s">
        <v>41</v>
      </c>
      <c r="D736" s="48" t="s">
        <v>42</v>
      </c>
      <c r="E736" s="47" t="s">
        <v>1775</v>
      </c>
      <c r="F736" s="49" t="s">
        <v>1776</v>
      </c>
      <c r="G736" s="53" t="s">
        <v>1777</v>
      </c>
      <c r="H736" s="50" t="s">
        <v>1778</v>
      </c>
      <c r="I736" s="51">
        <v>184000</v>
      </c>
      <c r="J736" s="47" t="s">
        <v>362</v>
      </c>
      <c r="K736" s="51">
        <v>184000</v>
      </c>
      <c r="L736" s="52" t="s">
        <v>1779</v>
      </c>
      <c r="M736" s="47" t="s">
        <v>155</v>
      </c>
      <c r="N736" s="47" t="s">
        <v>46</v>
      </c>
      <c r="O736" s="47" t="s">
        <v>1780</v>
      </c>
      <c r="P736" s="47" t="s">
        <v>48</v>
      </c>
      <c r="Q736" s="47" t="s">
        <v>1695</v>
      </c>
    </row>
    <row r="737" spans="2:17" ht="30" x14ac:dyDescent="0.2">
      <c r="B737" s="46">
        <v>730</v>
      </c>
      <c r="C737" s="47" t="s">
        <v>41</v>
      </c>
      <c r="D737" s="48" t="s">
        <v>42</v>
      </c>
      <c r="E737" s="47" t="s">
        <v>1775</v>
      </c>
      <c r="F737" s="49" t="s">
        <v>1776</v>
      </c>
      <c r="G737" s="53" t="s">
        <v>1781</v>
      </c>
      <c r="H737" s="50" t="s">
        <v>1782</v>
      </c>
      <c r="I737" s="51">
        <v>197000</v>
      </c>
      <c r="J737" s="47" t="s">
        <v>362</v>
      </c>
      <c r="K737" s="51">
        <v>197000</v>
      </c>
      <c r="L737" s="52" t="s">
        <v>1783</v>
      </c>
      <c r="M737" s="47" t="s">
        <v>155</v>
      </c>
      <c r="N737" s="47" t="s">
        <v>46</v>
      </c>
      <c r="O737" s="47" t="s">
        <v>1780</v>
      </c>
      <c r="P737" s="47" t="s">
        <v>48</v>
      </c>
      <c r="Q737" s="47" t="s">
        <v>1695</v>
      </c>
    </row>
    <row r="738" spans="2:17" ht="39" customHeight="1" x14ac:dyDescent="0.2">
      <c r="B738" s="46">
        <v>731</v>
      </c>
      <c r="C738" s="47" t="s">
        <v>41</v>
      </c>
      <c r="D738" s="48" t="s">
        <v>42</v>
      </c>
      <c r="E738" s="47" t="s">
        <v>1784</v>
      </c>
      <c r="F738" s="49" t="s">
        <v>1785</v>
      </c>
      <c r="G738" s="53" t="s">
        <v>1786</v>
      </c>
      <c r="H738" s="50" t="s">
        <v>1787</v>
      </c>
      <c r="I738" s="51">
        <v>2200000</v>
      </c>
      <c r="J738" s="47" t="s">
        <v>362</v>
      </c>
      <c r="K738" s="51">
        <v>2200000</v>
      </c>
      <c r="L738" s="52" t="s">
        <v>1788</v>
      </c>
      <c r="M738" s="47" t="s">
        <v>155</v>
      </c>
      <c r="N738" s="47" t="s">
        <v>46</v>
      </c>
      <c r="O738" s="47" t="s">
        <v>312</v>
      </c>
      <c r="P738" s="47" t="s">
        <v>48</v>
      </c>
      <c r="Q738" s="47" t="s">
        <v>1695</v>
      </c>
    </row>
    <row r="739" spans="2:17" ht="30" x14ac:dyDescent="0.2">
      <c r="B739" s="46">
        <v>732</v>
      </c>
      <c r="C739" s="47" t="s">
        <v>41</v>
      </c>
      <c r="D739" s="48" t="s">
        <v>42</v>
      </c>
      <c r="E739" s="47" t="s">
        <v>1789</v>
      </c>
      <c r="F739" s="49" t="s">
        <v>1790</v>
      </c>
      <c r="G739" s="53" t="s">
        <v>1791</v>
      </c>
      <c r="H739" s="50" t="s">
        <v>1792</v>
      </c>
      <c r="I739" s="51">
        <v>12356000</v>
      </c>
      <c r="J739" s="47" t="s">
        <v>362</v>
      </c>
      <c r="K739" s="51">
        <v>12356000</v>
      </c>
      <c r="L739" s="52" t="s">
        <v>1793</v>
      </c>
      <c r="M739" s="47" t="s">
        <v>155</v>
      </c>
      <c r="N739" s="47" t="s">
        <v>46</v>
      </c>
      <c r="O739" s="47" t="s">
        <v>896</v>
      </c>
      <c r="P739" s="47" t="s">
        <v>48</v>
      </c>
      <c r="Q739" s="47" t="s">
        <v>1695</v>
      </c>
    </row>
    <row r="740" spans="2:17" ht="30" x14ac:dyDescent="0.2">
      <c r="B740" s="46">
        <v>733</v>
      </c>
      <c r="C740" s="47" t="s">
        <v>41</v>
      </c>
      <c r="D740" s="48" t="s">
        <v>42</v>
      </c>
      <c r="E740" s="47" t="s">
        <v>1794</v>
      </c>
      <c r="F740" s="49" t="s">
        <v>1795</v>
      </c>
      <c r="G740" s="53" t="s">
        <v>1796</v>
      </c>
      <c r="H740" s="50" t="s">
        <v>1797</v>
      </c>
      <c r="I740" s="51">
        <v>24000000.010000002</v>
      </c>
      <c r="J740" s="47" t="s">
        <v>362</v>
      </c>
      <c r="K740" s="51">
        <v>24000000.010000002</v>
      </c>
      <c r="L740" s="52" t="s">
        <v>1798</v>
      </c>
      <c r="M740" s="47" t="s">
        <v>155</v>
      </c>
      <c r="N740" s="47" t="s">
        <v>46</v>
      </c>
      <c r="O740" s="47" t="s">
        <v>1510</v>
      </c>
      <c r="P740" s="47" t="s">
        <v>48</v>
      </c>
      <c r="Q740" s="47" t="s">
        <v>1695</v>
      </c>
    </row>
    <row r="741" spans="2:17" ht="30" x14ac:dyDescent="0.2">
      <c r="B741" s="46">
        <v>734</v>
      </c>
      <c r="C741" s="47" t="s">
        <v>41</v>
      </c>
      <c r="D741" s="48" t="s">
        <v>42</v>
      </c>
      <c r="E741" s="47" t="s">
        <v>1799</v>
      </c>
      <c r="F741" s="49" t="s">
        <v>1800</v>
      </c>
      <c r="G741" s="53" t="s">
        <v>1801</v>
      </c>
      <c r="H741" s="50" t="s">
        <v>1802</v>
      </c>
      <c r="I741" s="51">
        <v>22000000</v>
      </c>
      <c r="J741" s="47" t="s">
        <v>362</v>
      </c>
      <c r="K741" s="51">
        <v>22000000</v>
      </c>
      <c r="L741" s="52" t="s">
        <v>1803</v>
      </c>
      <c r="M741" s="47" t="s">
        <v>155</v>
      </c>
      <c r="N741" s="47" t="s">
        <v>46</v>
      </c>
      <c r="O741" s="47" t="s">
        <v>1804</v>
      </c>
      <c r="P741" s="47" t="s">
        <v>48</v>
      </c>
      <c r="Q741" s="47" t="s">
        <v>1695</v>
      </c>
    </row>
    <row r="742" spans="2:17" ht="30" x14ac:dyDescent="0.2">
      <c r="B742" s="46">
        <v>735</v>
      </c>
      <c r="C742" s="47" t="s">
        <v>41</v>
      </c>
      <c r="D742" s="48" t="s">
        <v>42</v>
      </c>
      <c r="E742" s="47" t="s">
        <v>1805</v>
      </c>
      <c r="F742" s="49" t="s">
        <v>1806</v>
      </c>
      <c r="G742" s="53" t="s">
        <v>1807</v>
      </c>
      <c r="H742" s="50" t="s">
        <v>1808</v>
      </c>
      <c r="I742" s="51">
        <v>892500</v>
      </c>
      <c r="J742" s="47" t="s">
        <v>362</v>
      </c>
      <c r="K742" s="51">
        <v>892500</v>
      </c>
      <c r="L742" s="52" t="s">
        <v>1809</v>
      </c>
      <c r="M742" s="47" t="s">
        <v>155</v>
      </c>
      <c r="N742" s="47" t="s">
        <v>46</v>
      </c>
      <c r="O742" s="47" t="s">
        <v>1810</v>
      </c>
      <c r="P742" s="47" t="s">
        <v>48</v>
      </c>
      <c r="Q742" s="47" t="s">
        <v>1695</v>
      </c>
    </row>
    <row r="743" spans="2:17" ht="33.75" customHeight="1" x14ac:dyDescent="0.2">
      <c r="B743" s="46">
        <v>736</v>
      </c>
      <c r="C743" s="47" t="s">
        <v>41</v>
      </c>
      <c r="D743" s="48" t="s">
        <v>42</v>
      </c>
      <c r="E743" s="47" t="s">
        <v>1811</v>
      </c>
      <c r="F743" s="49" t="s">
        <v>1812</v>
      </c>
      <c r="G743" s="53" t="s">
        <v>1813</v>
      </c>
      <c r="H743" s="50" t="s">
        <v>1814</v>
      </c>
      <c r="I743" s="51">
        <v>300000</v>
      </c>
      <c r="J743" s="47" t="s">
        <v>362</v>
      </c>
      <c r="K743" s="51">
        <v>300000</v>
      </c>
      <c r="L743" s="52" t="s">
        <v>1815</v>
      </c>
      <c r="M743" s="47" t="s">
        <v>229</v>
      </c>
      <c r="N743" s="47" t="s">
        <v>46</v>
      </c>
      <c r="O743" s="47" t="s">
        <v>1816</v>
      </c>
      <c r="P743" s="47" t="s">
        <v>48</v>
      </c>
      <c r="Q743" s="47" t="s">
        <v>1695</v>
      </c>
    </row>
    <row r="744" spans="2:17" ht="33.75" customHeight="1" x14ac:dyDescent="0.2">
      <c r="B744" s="46">
        <v>737</v>
      </c>
      <c r="C744" s="47" t="s">
        <v>41</v>
      </c>
      <c r="D744" s="48" t="s">
        <v>42</v>
      </c>
      <c r="E744" s="47" t="s">
        <v>1811</v>
      </c>
      <c r="F744" s="49" t="s">
        <v>1812</v>
      </c>
      <c r="G744" s="53" t="s">
        <v>1817</v>
      </c>
      <c r="H744" s="50" t="s">
        <v>1818</v>
      </c>
      <c r="I744" s="51">
        <v>4400000</v>
      </c>
      <c r="J744" s="47" t="s">
        <v>362</v>
      </c>
      <c r="K744" s="51">
        <v>4400000</v>
      </c>
      <c r="L744" s="52" t="s">
        <v>1819</v>
      </c>
      <c r="M744" s="47" t="s">
        <v>229</v>
      </c>
      <c r="N744" s="47" t="s">
        <v>46</v>
      </c>
      <c r="O744" s="47" t="s">
        <v>1273</v>
      </c>
      <c r="P744" s="47" t="s">
        <v>48</v>
      </c>
      <c r="Q744" s="47" t="s">
        <v>1695</v>
      </c>
    </row>
    <row r="745" spans="2:17" ht="33.75" customHeight="1" x14ac:dyDescent="0.2">
      <c r="B745" s="46">
        <v>738</v>
      </c>
      <c r="C745" s="47" t="s">
        <v>41</v>
      </c>
      <c r="D745" s="48" t="s">
        <v>42</v>
      </c>
      <c r="E745" s="47" t="s">
        <v>1820</v>
      </c>
      <c r="F745" s="49" t="s">
        <v>1821</v>
      </c>
      <c r="G745" s="53" t="s">
        <v>1822</v>
      </c>
      <c r="H745" s="50" t="s">
        <v>1823</v>
      </c>
      <c r="I745" s="51">
        <v>5385000</v>
      </c>
      <c r="J745" s="47" t="s">
        <v>362</v>
      </c>
      <c r="K745" s="51">
        <v>5385000</v>
      </c>
      <c r="L745" s="52" t="s">
        <v>1824</v>
      </c>
      <c r="M745" s="47" t="s">
        <v>229</v>
      </c>
      <c r="N745" s="47" t="s">
        <v>46</v>
      </c>
      <c r="O745" s="47" t="s">
        <v>267</v>
      </c>
      <c r="P745" s="47" t="s">
        <v>48</v>
      </c>
      <c r="Q745" s="47" t="s">
        <v>1695</v>
      </c>
    </row>
    <row r="746" spans="2:17" ht="30" x14ac:dyDescent="0.2">
      <c r="B746" s="46">
        <v>739</v>
      </c>
      <c r="C746" s="47" t="s">
        <v>41</v>
      </c>
      <c r="D746" s="48" t="s">
        <v>42</v>
      </c>
      <c r="E746" s="47" t="s">
        <v>1825</v>
      </c>
      <c r="F746" s="49" t="s">
        <v>1826</v>
      </c>
      <c r="G746" s="53" t="s">
        <v>1827</v>
      </c>
      <c r="H746" s="50" t="s">
        <v>1828</v>
      </c>
      <c r="I746" s="51">
        <v>754000</v>
      </c>
      <c r="J746" s="47" t="s">
        <v>362</v>
      </c>
      <c r="K746" s="51">
        <v>754000</v>
      </c>
      <c r="L746" s="52" t="s">
        <v>1829</v>
      </c>
      <c r="M746" s="47" t="s">
        <v>229</v>
      </c>
      <c r="N746" s="47" t="s">
        <v>46</v>
      </c>
      <c r="O746" s="47" t="s">
        <v>1830</v>
      </c>
      <c r="P746" s="47" t="s">
        <v>48</v>
      </c>
      <c r="Q746" s="47" t="s">
        <v>1695</v>
      </c>
    </row>
    <row r="747" spans="2:17" ht="33.75" customHeight="1" x14ac:dyDescent="0.2">
      <c r="B747" s="46">
        <v>740</v>
      </c>
      <c r="C747" s="47" t="s">
        <v>41</v>
      </c>
      <c r="D747" s="48" t="s">
        <v>42</v>
      </c>
      <c r="E747" s="47" t="s">
        <v>1734</v>
      </c>
      <c r="F747" s="49" t="s">
        <v>1735</v>
      </c>
      <c r="G747" s="53" t="s">
        <v>1831</v>
      </c>
      <c r="H747" s="50" t="s">
        <v>1832</v>
      </c>
      <c r="I747" s="51">
        <v>1020000</v>
      </c>
      <c r="J747" s="47" t="s">
        <v>362</v>
      </c>
      <c r="K747" s="51">
        <v>1020000</v>
      </c>
      <c r="L747" s="52" t="s">
        <v>1833</v>
      </c>
      <c r="M747" s="47" t="s">
        <v>229</v>
      </c>
      <c r="N747" s="47" t="s">
        <v>46</v>
      </c>
      <c r="O747" s="47" t="s">
        <v>231</v>
      </c>
      <c r="P747" s="47" t="s">
        <v>48</v>
      </c>
      <c r="Q747" s="47" t="s">
        <v>1695</v>
      </c>
    </row>
    <row r="748" spans="2:17" ht="30" x14ac:dyDescent="0.2">
      <c r="B748" s="46">
        <v>741</v>
      </c>
      <c r="C748" s="47" t="s">
        <v>41</v>
      </c>
      <c r="D748" s="48" t="s">
        <v>42</v>
      </c>
      <c r="E748" s="47" t="s">
        <v>1834</v>
      </c>
      <c r="F748" s="49" t="s">
        <v>1835</v>
      </c>
      <c r="G748" s="53" t="s">
        <v>1836</v>
      </c>
      <c r="H748" s="50" t="s">
        <v>1837</v>
      </c>
      <c r="I748" s="51">
        <v>5481000</v>
      </c>
      <c r="J748" s="47" t="s">
        <v>362</v>
      </c>
      <c r="K748" s="51">
        <v>5481000</v>
      </c>
      <c r="L748" s="52" t="s">
        <v>1838</v>
      </c>
      <c r="M748" s="47" t="s">
        <v>229</v>
      </c>
      <c r="N748" s="47" t="s">
        <v>46</v>
      </c>
      <c r="O748" s="47" t="s">
        <v>338</v>
      </c>
      <c r="P748" s="47" t="s">
        <v>48</v>
      </c>
      <c r="Q748" s="47" t="s">
        <v>1695</v>
      </c>
    </row>
    <row r="749" spans="2:17" ht="33.75" customHeight="1" x14ac:dyDescent="0.2">
      <c r="B749" s="46">
        <v>742</v>
      </c>
      <c r="C749" s="47" t="s">
        <v>41</v>
      </c>
      <c r="D749" s="48" t="s">
        <v>42</v>
      </c>
      <c r="E749" s="47" t="s">
        <v>1834</v>
      </c>
      <c r="F749" s="49" t="s">
        <v>1835</v>
      </c>
      <c r="G749" s="53" t="s">
        <v>1839</v>
      </c>
      <c r="H749" s="50" t="s">
        <v>1840</v>
      </c>
      <c r="I749" s="51">
        <v>960000</v>
      </c>
      <c r="J749" s="47" t="s">
        <v>362</v>
      </c>
      <c r="K749" s="51">
        <v>960000</v>
      </c>
      <c r="L749" s="52" t="s">
        <v>1841</v>
      </c>
      <c r="M749" s="47" t="s">
        <v>229</v>
      </c>
      <c r="N749" s="47" t="s">
        <v>46</v>
      </c>
      <c r="O749" s="47" t="s">
        <v>338</v>
      </c>
      <c r="P749" s="47" t="s">
        <v>48</v>
      </c>
      <c r="Q749" s="47" t="s">
        <v>1695</v>
      </c>
    </row>
    <row r="750" spans="2:17" ht="33.75" customHeight="1" x14ac:dyDescent="0.2">
      <c r="B750" s="46">
        <v>743</v>
      </c>
      <c r="C750" s="47" t="s">
        <v>41</v>
      </c>
      <c r="D750" s="48" t="s">
        <v>42</v>
      </c>
      <c r="E750" s="47" t="s">
        <v>1842</v>
      </c>
      <c r="F750" s="49" t="s">
        <v>1843</v>
      </c>
      <c r="G750" s="53" t="s">
        <v>1844</v>
      </c>
      <c r="H750" s="50" t="s">
        <v>1845</v>
      </c>
      <c r="I750" s="51">
        <v>4950000</v>
      </c>
      <c r="J750" s="47" t="s">
        <v>362</v>
      </c>
      <c r="K750" s="51">
        <v>4950000</v>
      </c>
      <c r="L750" s="52" t="s">
        <v>1846</v>
      </c>
      <c r="M750" s="47" t="s">
        <v>229</v>
      </c>
      <c r="N750" s="47" t="s">
        <v>46</v>
      </c>
      <c r="O750" s="47" t="s">
        <v>1847</v>
      </c>
      <c r="P750" s="47" t="s">
        <v>48</v>
      </c>
      <c r="Q750" s="47" t="s">
        <v>1695</v>
      </c>
    </row>
    <row r="751" spans="2:17" ht="33.75" customHeight="1" x14ac:dyDescent="0.2">
      <c r="B751" s="46">
        <v>744</v>
      </c>
      <c r="C751" s="47" t="s">
        <v>41</v>
      </c>
      <c r="D751" s="48" t="s">
        <v>42</v>
      </c>
      <c r="E751" s="47" t="s">
        <v>1848</v>
      </c>
      <c r="F751" s="49" t="s">
        <v>1849</v>
      </c>
      <c r="G751" s="53" t="s">
        <v>1850</v>
      </c>
      <c r="H751" s="50" t="s">
        <v>1851</v>
      </c>
      <c r="I751" s="51">
        <v>8174000</v>
      </c>
      <c r="J751" s="47" t="s">
        <v>362</v>
      </c>
      <c r="K751" s="51">
        <v>8174000</v>
      </c>
      <c r="L751" s="52" t="s">
        <v>1852</v>
      </c>
      <c r="M751" s="47" t="s">
        <v>229</v>
      </c>
      <c r="N751" s="47" t="s">
        <v>46</v>
      </c>
      <c r="O751" s="47" t="s">
        <v>1853</v>
      </c>
      <c r="P751" s="47" t="s">
        <v>48</v>
      </c>
      <c r="Q751" s="47" t="s">
        <v>1695</v>
      </c>
    </row>
    <row r="752" spans="2:17" ht="33.75" customHeight="1" x14ac:dyDescent="0.2">
      <c r="B752" s="46">
        <v>745</v>
      </c>
      <c r="C752" s="47" t="s">
        <v>41</v>
      </c>
      <c r="D752" s="48" t="s">
        <v>42</v>
      </c>
      <c r="E752" s="47" t="s">
        <v>1854</v>
      </c>
      <c r="F752" s="49" t="s">
        <v>1855</v>
      </c>
      <c r="G752" s="53" t="s">
        <v>1856</v>
      </c>
      <c r="H752" s="50" t="s">
        <v>1857</v>
      </c>
      <c r="I752" s="51">
        <v>9475000</v>
      </c>
      <c r="J752" s="47" t="s">
        <v>362</v>
      </c>
      <c r="K752" s="51">
        <v>9475000</v>
      </c>
      <c r="L752" s="52" t="s">
        <v>1858</v>
      </c>
      <c r="M752" s="47" t="s">
        <v>229</v>
      </c>
      <c r="N752" s="47" t="s">
        <v>46</v>
      </c>
      <c r="O752" s="47" t="s">
        <v>1859</v>
      </c>
      <c r="P752" s="47" t="s">
        <v>48</v>
      </c>
      <c r="Q752" s="47" t="s">
        <v>1695</v>
      </c>
    </row>
    <row r="753" spans="2:17" ht="33.75" customHeight="1" x14ac:dyDescent="0.2">
      <c r="B753" s="46">
        <v>746</v>
      </c>
      <c r="C753" s="47" t="s">
        <v>41</v>
      </c>
      <c r="D753" s="48" t="s">
        <v>42</v>
      </c>
      <c r="E753" s="47" t="s">
        <v>1860</v>
      </c>
      <c r="F753" s="49" t="s">
        <v>1861</v>
      </c>
      <c r="G753" s="53" t="s">
        <v>1862</v>
      </c>
      <c r="H753" s="50" t="s">
        <v>1863</v>
      </c>
      <c r="I753" s="51">
        <v>1425000</v>
      </c>
      <c r="J753" s="47" t="s">
        <v>362</v>
      </c>
      <c r="K753" s="51">
        <v>1425000</v>
      </c>
      <c r="L753" s="52" t="s">
        <v>1864</v>
      </c>
      <c r="M753" s="47" t="s">
        <v>229</v>
      </c>
      <c r="N753" s="47" t="s">
        <v>46</v>
      </c>
      <c r="O753" s="47" t="s">
        <v>1303</v>
      </c>
      <c r="P753" s="47" t="s">
        <v>48</v>
      </c>
      <c r="Q753" s="47" t="s">
        <v>1695</v>
      </c>
    </row>
    <row r="754" spans="2:17" ht="33.75" customHeight="1" x14ac:dyDescent="0.2">
      <c r="B754" s="46">
        <v>747</v>
      </c>
      <c r="C754" s="47" t="s">
        <v>41</v>
      </c>
      <c r="D754" s="48" t="s">
        <v>42</v>
      </c>
      <c r="E754" s="47" t="s">
        <v>1860</v>
      </c>
      <c r="F754" s="49" t="s">
        <v>1861</v>
      </c>
      <c r="G754" s="53" t="s">
        <v>1865</v>
      </c>
      <c r="H754" s="50" t="s">
        <v>1866</v>
      </c>
      <c r="I754" s="51">
        <v>435000</v>
      </c>
      <c r="J754" s="47" t="s">
        <v>362</v>
      </c>
      <c r="K754" s="51">
        <v>435000</v>
      </c>
      <c r="L754" s="52" t="s">
        <v>1867</v>
      </c>
      <c r="M754" s="47" t="s">
        <v>229</v>
      </c>
      <c r="N754" s="47" t="s">
        <v>46</v>
      </c>
      <c r="O754" s="47" t="s">
        <v>1303</v>
      </c>
      <c r="P754" s="47" t="s">
        <v>48</v>
      </c>
      <c r="Q754" s="47" t="s">
        <v>1695</v>
      </c>
    </row>
    <row r="755" spans="2:17" ht="33.75" customHeight="1" x14ac:dyDescent="0.2">
      <c r="B755" s="46">
        <v>748</v>
      </c>
      <c r="C755" s="47" t="s">
        <v>41</v>
      </c>
      <c r="D755" s="48" t="s">
        <v>42</v>
      </c>
      <c r="E755" s="47" t="s">
        <v>1860</v>
      </c>
      <c r="F755" s="49" t="s">
        <v>1861</v>
      </c>
      <c r="G755" s="53" t="s">
        <v>1868</v>
      </c>
      <c r="H755" s="50" t="s">
        <v>1869</v>
      </c>
      <c r="I755" s="51">
        <v>435000</v>
      </c>
      <c r="J755" s="47" t="s">
        <v>362</v>
      </c>
      <c r="K755" s="51">
        <v>435000</v>
      </c>
      <c r="L755" s="52" t="s">
        <v>1870</v>
      </c>
      <c r="M755" s="47" t="s">
        <v>229</v>
      </c>
      <c r="N755" s="47" t="s">
        <v>46</v>
      </c>
      <c r="O755" s="47" t="s">
        <v>1303</v>
      </c>
      <c r="P755" s="47" t="s">
        <v>48</v>
      </c>
      <c r="Q755" s="47" t="s">
        <v>1695</v>
      </c>
    </row>
    <row r="756" spans="2:17" ht="33.75" customHeight="1" x14ac:dyDescent="0.2">
      <c r="B756" s="46">
        <v>749</v>
      </c>
      <c r="C756" s="47" t="s">
        <v>41</v>
      </c>
      <c r="D756" s="48" t="s">
        <v>42</v>
      </c>
      <c r="E756" s="47" t="s">
        <v>1860</v>
      </c>
      <c r="F756" s="49" t="s">
        <v>1861</v>
      </c>
      <c r="G756" s="53" t="s">
        <v>1871</v>
      </c>
      <c r="H756" s="50" t="s">
        <v>1872</v>
      </c>
      <c r="I756" s="51">
        <v>1112000</v>
      </c>
      <c r="J756" s="47" t="s">
        <v>362</v>
      </c>
      <c r="K756" s="51">
        <v>1112000</v>
      </c>
      <c r="L756" s="52" t="s">
        <v>1873</v>
      </c>
      <c r="M756" s="47" t="s">
        <v>229</v>
      </c>
      <c r="N756" s="47" t="s">
        <v>46</v>
      </c>
      <c r="O756" s="47" t="s">
        <v>1303</v>
      </c>
      <c r="P756" s="47" t="s">
        <v>48</v>
      </c>
      <c r="Q756" s="47" t="s">
        <v>1695</v>
      </c>
    </row>
    <row r="757" spans="2:17" ht="33.75" customHeight="1" x14ac:dyDescent="0.2">
      <c r="B757" s="46">
        <v>750</v>
      </c>
      <c r="C757" s="47" t="s">
        <v>41</v>
      </c>
      <c r="D757" s="48" t="s">
        <v>42</v>
      </c>
      <c r="E757" s="47" t="s">
        <v>1874</v>
      </c>
      <c r="F757" s="49" t="s">
        <v>1875</v>
      </c>
      <c r="G757" s="53" t="s">
        <v>1876</v>
      </c>
      <c r="H757" s="50" t="s">
        <v>1877</v>
      </c>
      <c r="I757" s="51">
        <v>2549970</v>
      </c>
      <c r="J757" s="47" t="s">
        <v>362</v>
      </c>
      <c r="K757" s="51">
        <v>2549970</v>
      </c>
      <c r="L757" s="52" t="s">
        <v>1878</v>
      </c>
      <c r="M757" s="47" t="s">
        <v>229</v>
      </c>
      <c r="N757" s="47" t="s">
        <v>46</v>
      </c>
      <c r="O757" s="47" t="s">
        <v>1879</v>
      </c>
      <c r="P757" s="47" t="s">
        <v>48</v>
      </c>
      <c r="Q757" s="47" t="s">
        <v>1695</v>
      </c>
    </row>
    <row r="758" spans="2:17" ht="33.75" customHeight="1" x14ac:dyDescent="0.2">
      <c r="B758" s="46">
        <v>751</v>
      </c>
      <c r="C758" s="47" t="s">
        <v>41</v>
      </c>
      <c r="D758" s="48" t="s">
        <v>42</v>
      </c>
      <c r="E758" s="47" t="s">
        <v>1880</v>
      </c>
      <c r="F758" s="49" t="s">
        <v>1881</v>
      </c>
      <c r="G758" s="53" t="s">
        <v>1882</v>
      </c>
      <c r="H758" s="50" t="s">
        <v>1883</v>
      </c>
      <c r="I758" s="51">
        <v>1697600</v>
      </c>
      <c r="J758" s="47" t="s">
        <v>362</v>
      </c>
      <c r="K758" s="51">
        <v>1697600</v>
      </c>
      <c r="L758" s="52" t="s">
        <v>1884</v>
      </c>
      <c r="M758" s="47" t="s">
        <v>229</v>
      </c>
      <c r="N758" s="47" t="s">
        <v>46</v>
      </c>
      <c r="O758" s="47" t="s">
        <v>1885</v>
      </c>
      <c r="P758" s="47" t="s">
        <v>48</v>
      </c>
      <c r="Q758" s="47" t="s">
        <v>1695</v>
      </c>
    </row>
    <row r="759" spans="2:17" ht="30" x14ac:dyDescent="0.2">
      <c r="B759" s="46">
        <v>752</v>
      </c>
      <c r="C759" s="47" t="s">
        <v>41</v>
      </c>
      <c r="D759" s="48" t="s">
        <v>42</v>
      </c>
      <c r="E759" s="47" t="s">
        <v>1880</v>
      </c>
      <c r="F759" s="49" t="s">
        <v>1881</v>
      </c>
      <c r="G759" s="53" t="s">
        <v>1886</v>
      </c>
      <c r="H759" s="50" t="s">
        <v>1887</v>
      </c>
      <c r="I759" s="51">
        <v>2394000</v>
      </c>
      <c r="J759" s="47" t="s">
        <v>362</v>
      </c>
      <c r="K759" s="51">
        <v>2394000</v>
      </c>
      <c r="L759" s="52" t="s">
        <v>1888</v>
      </c>
      <c r="M759" s="47" t="s">
        <v>229</v>
      </c>
      <c r="N759" s="47" t="s">
        <v>46</v>
      </c>
      <c r="O759" s="47" t="s">
        <v>1885</v>
      </c>
      <c r="P759" s="47" t="s">
        <v>48</v>
      </c>
      <c r="Q759" s="47" t="s">
        <v>1695</v>
      </c>
    </row>
    <row r="760" spans="2:17" ht="33.75" customHeight="1" x14ac:dyDescent="0.2">
      <c r="B760" s="46">
        <v>753</v>
      </c>
      <c r="C760" s="47" t="s">
        <v>41</v>
      </c>
      <c r="D760" s="48" t="s">
        <v>42</v>
      </c>
      <c r="E760" s="47" t="s">
        <v>1889</v>
      </c>
      <c r="F760" s="49">
        <v>308239423</v>
      </c>
      <c r="G760" s="53">
        <v>993965</v>
      </c>
      <c r="H760" s="50">
        <v>44938</v>
      </c>
      <c r="I760" s="51">
        <v>1100000</v>
      </c>
      <c r="J760" s="47" t="s">
        <v>362</v>
      </c>
      <c r="K760" s="51">
        <v>1100000</v>
      </c>
      <c r="L760" s="52">
        <v>231210081209416</v>
      </c>
      <c r="M760" s="47" t="s">
        <v>155</v>
      </c>
      <c r="N760" s="47" t="s">
        <v>46</v>
      </c>
      <c r="O760" s="47" t="s">
        <v>1890</v>
      </c>
      <c r="P760" s="47" t="s">
        <v>48</v>
      </c>
      <c r="Q760" s="47" t="s">
        <v>1891</v>
      </c>
    </row>
    <row r="761" spans="2:17" ht="33.75" customHeight="1" x14ac:dyDescent="0.2">
      <c r="B761" s="46">
        <v>754</v>
      </c>
      <c r="C761" s="47" t="s">
        <v>41</v>
      </c>
      <c r="D761" s="48" t="s">
        <v>42</v>
      </c>
      <c r="E761" s="47" t="s">
        <v>1889</v>
      </c>
      <c r="F761" s="49">
        <v>308239423</v>
      </c>
      <c r="G761" s="53" t="s">
        <v>1892</v>
      </c>
      <c r="H761" s="50">
        <v>44938</v>
      </c>
      <c r="I761" s="51">
        <v>2780000</v>
      </c>
      <c r="J761" s="47" t="s">
        <v>362</v>
      </c>
      <c r="K761" s="51">
        <v>2780000</v>
      </c>
      <c r="L761" s="52">
        <v>231210081209432</v>
      </c>
      <c r="M761" s="47" t="s">
        <v>155</v>
      </c>
      <c r="N761" s="47" t="s">
        <v>46</v>
      </c>
      <c r="O761" s="47" t="s">
        <v>1890</v>
      </c>
      <c r="P761" s="47" t="s">
        <v>48</v>
      </c>
      <c r="Q761" s="47" t="s">
        <v>1891</v>
      </c>
    </row>
    <row r="762" spans="2:17" ht="33.75" customHeight="1" x14ac:dyDescent="0.2">
      <c r="B762" s="46">
        <v>755</v>
      </c>
      <c r="C762" s="47" t="s">
        <v>41</v>
      </c>
      <c r="D762" s="48" t="s">
        <v>42</v>
      </c>
      <c r="E762" s="47" t="s">
        <v>1889</v>
      </c>
      <c r="F762" s="49">
        <v>308239423</v>
      </c>
      <c r="G762" s="53" t="s">
        <v>1893</v>
      </c>
      <c r="H762" s="50">
        <v>44938</v>
      </c>
      <c r="I762" s="51">
        <v>12200000</v>
      </c>
      <c r="J762" s="47" t="s">
        <v>362</v>
      </c>
      <c r="K762" s="51">
        <v>12200000</v>
      </c>
      <c r="L762" s="52">
        <v>231210081210473</v>
      </c>
      <c r="M762" s="47" t="s">
        <v>155</v>
      </c>
      <c r="N762" s="47" t="s">
        <v>46</v>
      </c>
      <c r="O762" s="47" t="s">
        <v>1890</v>
      </c>
      <c r="P762" s="47" t="s">
        <v>48</v>
      </c>
      <c r="Q762" s="47" t="s">
        <v>1891</v>
      </c>
    </row>
    <row r="763" spans="2:17" ht="30" x14ac:dyDescent="0.2">
      <c r="B763" s="46">
        <v>756</v>
      </c>
      <c r="C763" s="47" t="s">
        <v>41</v>
      </c>
      <c r="D763" s="48" t="s">
        <v>42</v>
      </c>
      <c r="E763" s="47" t="s">
        <v>1889</v>
      </c>
      <c r="F763" s="49">
        <v>308239423</v>
      </c>
      <c r="G763" s="53" t="s">
        <v>1894</v>
      </c>
      <c r="H763" s="50">
        <v>44938</v>
      </c>
      <c r="I763" s="51">
        <v>2400000</v>
      </c>
      <c r="J763" s="47" t="s">
        <v>362</v>
      </c>
      <c r="K763" s="51">
        <v>2400000</v>
      </c>
      <c r="L763" s="52">
        <v>231210081210487</v>
      </c>
      <c r="M763" s="47" t="s">
        <v>155</v>
      </c>
      <c r="N763" s="47" t="s">
        <v>46</v>
      </c>
      <c r="O763" s="47" t="s">
        <v>1890</v>
      </c>
      <c r="P763" s="47" t="s">
        <v>48</v>
      </c>
      <c r="Q763" s="47" t="s">
        <v>1891</v>
      </c>
    </row>
    <row r="764" spans="2:17" ht="33.75" customHeight="1" x14ac:dyDescent="0.2">
      <c r="B764" s="46">
        <v>757</v>
      </c>
      <c r="C764" s="47" t="s">
        <v>41</v>
      </c>
      <c r="D764" s="48" t="s">
        <v>42</v>
      </c>
      <c r="E764" s="47" t="s">
        <v>1895</v>
      </c>
      <c r="F764" s="49">
        <v>600764544</v>
      </c>
      <c r="G764" s="53" t="s">
        <v>1896</v>
      </c>
      <c r="H764" s="50">
        <v>44941</v>
      </c>
      <c r="I764" s="51">
        <v>2640000</v>
      </c>
      <c r="J764" s="47" t="s">
        <v>362</v>
      </c>
      <c r="K764" s="51">
        <v>2640000</v>
      </c>
      <c r="L764" s="52">
        <v>231210081216205</v>
      </c>
      <c r="M764" s="47" t="s">
        <v>155</v>
      </c>
      <c r="N764" s="47" t="s">
        <v>46</v>
      </c>
      <c r="O764" s="47" t="s">
        <v>1897</v>
      </c>
      <c r="P764" s="47" t="s">
        <v>48</v>
      </c>
      <c r="Q764" s="47" t="s">
        <v>1891</v>
      </c>
    </row>
    <row r="765" spans="2:17" ht="45" x14ac:dyDescent="0.2">
      <c r="B765" s="46">
        <v>758</v>
      </c>
      <c r="C765" s="47" t="s">
        <v>41</v>
      </c>
      <c r="D765" s="48" t="s">
        <v>42</v>
      </c>
      <c r="E765" s="47" t="s">
        <v>1895</v>
      </c>
      <c r="F765" s="49">
        <v>600764544</v>
      </c>
      <c r="G765" s="53" t="s">
        <v>1898</v>
      </c>
      <c r="H765" s="50">
        <v>44941</v>
      </c>
      <c r="I765" s="51">
        <v>2100000</v>
      </c>
      <c r="J765" s="47" t="s">
        <v>362</v>
      </c>
      <c r="K765" s="51">
        <v>2100000</v>
      </c>
      <c r="L765" s="52">
        <v>231210081216888</v>
      </c>
      <c r="M765" s="47" t="s">
        <v>155</v>
      </c>
      <c r="N765" s="47" t="s">
        <v>46</v>
      </c>
      <c r="O765" s="47" t="s">
        <v>278</v>
      </c>
      <c r="P765" s="47" t="s">
        <v>48</v>
      </c>
      <c r="Q765" s="47" t="s">
        <v>1891</v>
      </c>
    </row>
    <row r="766" spans="2:17" ht="60" x14ac:dyDescent="0.2">
      <c r="B766" s="46">
        <v>759</v>
      </c>
      <c r="C766" s="47" t="s">
        <v>41</v>
      </c>
      <c r="D766" s="48" t="s">
        <v>42</v>
      </c>
      <c r="E766" s="47" t="s">
        <v>1895</v>
      </c>
      <c r="F766" s="49">
        <v>600764544</v>
      </c>
      <c r="G766" s="53" t="s">
        <v>1899</v>
      </c>
      <c r="H766" s="50">
        <v>44941</v>
      </c>
      <c r="I766" s="51">
        <v>1150000</v>
      </c>
      <c r="J766" s="47" t="s">
        <v>362</v>
      </c>
      <c r="K766" s="51">
        <v>1150000</v>
      </c>
      <c r="L766" s="52">
        <v>231210081216891</v>
      </c>
      <c r="M766" s="47" t="s">
        <v>155</v>
      </c>
      <c r="N766" s="47" t="s">
        <v>46</v>
      </c>
      <c r="O766" s="47" t="s">
        <v>1900</v>
      </c>
      <c r="P766" s="47" t="s">
        <v>48</v>
      </c>
      <c r="Q766" s="47" t="s">
        <v>1891</v>
      </c>
    </row>
    <row r="767" spans="2:17" ht="33.75" customHeight="1" x14ac:dyDescent="0.2">
      <c r="B767" s="46">
        <v>760</v>
      </c>
      <c r="C767" s="47" t="s">
        <v>41</v>
      </c>
      <c r="D767" s="48" t="s">
        <v>42</v>
      </c>
      <c r="E767" s="47" t="s">
        <v>1901</v>
      </c>
      <c r="F767" s="49">
        <v>303344448</v>
      </c>
      <c r="G767" s="53">
        <v>1007830</v>
      </c>
      <c r="H767" s="50">
        <v>44946</v>
      </c>
      <c r="I767" s="51">
        <v>9660000</v>
      </c>
      <c r="J767" s="47" t="s">
        <v>362</v>
      </c>
      <c r="K767" s="51">
        <v>9660000</v>
      </c>
      <c r="L767" s="52">
        <v>231210081225592</v>
      </c>
      <c r="M767" s="47" t="s">
        <v>155</v>
      </c>
      <c r="N767" s="47" t="s">
        <v>46</v>
      </c>
      <c r="O767" s="47" t="s">
        <v>267</v>
      </c>
      <c r="P767" s="47" t="s">
        <v>48</v>
      </c>
      <c r="Q767" s="47" t="s">
        <v>1891</v>
      </c>
    </row>
    <row r="768" spans="2:17" ht="33.75" customHeight="1" x14ac:dyDescent="0.2">
      <c r="B768" s="46">
        <v>761</v>
      </c>
      <c r="C768" s="47" t="s">
        <v>41</v>
      </c>
      <c r="D768" s="48" t="s">
        <v>42</v>
      </c>
      <c r="E768" s="47" t="s">
        <v>313</v>
      </c>
      <c r="F768" s="49">
        <v>204339803</v>
      </c>
      <c r="G768" s="53">
        <v>1012438</v>
      </c>
      <c r="H768" s="50">
        <v>44949</v>
      </c>
      <c r="I768" s="51">
        <v>985000</v>
      </c>
      <c r="J768" s="47" t="s">
        <v>362</v>
      </c>
      <c r="K768" s="51">
        <v>985000</v>
      </c>
      <c r="L768" s="52">
        <v>231210081228633</v>
      </c>
      <c r="M768" s="47" t="s">
        <v>155</v>
      </c>
      <c r="N768" s="47" t="s">
        <v>46</v>
      </c>
      <c r="O768" s="47" t="s">
        <v>492</v>
      </c>
      <c r="P768" s="47" t="s">
        <v>48</v>
      </c>
      <c r="Q768" s="47" t="s">
        <v>1891</v>
      </c>
    </row>
    <row r="769" spans="2:17" ht="33.75" customHeight="1" x14ac:dyDescent="0.2">
      <c r="B769" s="46">
        <v>762</v>
      </c>
      <c r="C769" s="47" t="s">
        <v>41</v>
      </c>
      <c r="D769" s="48" t="s">
        <v>42</v>
      </c>
      <c r="E769" s="47" t="s">
        <v>205</v>
      </c>
      <c r="F769" s="49">
        <v>303178701</v>
      </c>
      <c r="G769" s="53" t="s">
        <v>1902</v>
      </c>
      <c r="H769" s="50">
        <v>44950</v>
      </c>
      <c r="I769" s="51">
        <v>12600000</v>
      </c>
      <c r="J769" s="47" t="s">
        <v>362</v>
      </c>
      <c r="K769" s="51">
        <v>12600000</v>
      </c>
      <c r="L769" s="52">
        <v>231210081230413</v>
      </c>
      <c r="M769" s="47" t="s">
        <v>155</v>
      </c>
      <c r="N769" s="47" t="s">
        <v>46</v>
      </c>
      <c r="O769" s="47" t="s">
        <v>206</v>
      </c>
      <c r="P769" s="47" t="s">
        <v>48</v>
      </c>
      <c r="Q769" s="47" t="s">
        <v>1891</v>
      </c>
    </row>
    <row r="770" spans="2:17" ht="33.75" customHeight="1" x14ac:dyDescent="0.2">
      <c r="B770" s="46">
        <v>763</v>
      </c>
      <c r="C770" s="47" t="s">
        <v>41</v>
      </c>
      <c r="D770" s="48" t="s">
        <v>42</v>
      </c>
      <c r="E770" s="47" t="s">
        <v>1903</v>
      </c>
      <c r="F770" s="49">
        <v>309694301</v>
      </c>
      <c r="G770" s="53">
        <v>1017157</v>
      </c>
      <c r="H770" s="50">
        <v>44952</v>
      </c>
      <c r="I770" s="51">
        <v>3777776</v>
      </c>
      <c r="J770" s="47" t="s">
        <v>362</v>
      </c>
      <c r="K770" s="51">
        <v>3777776</v>
      </c>
      <c r="L770" s="52" t="s">
        <v>1904</v>
      </c>
      <c r="M770" s="47" t="s">
        <v>155</v>
      </c>
      <c r="N770" s="47" t="s">
        <v>46</v>
      </c>
      <c r="O770" s="47" t="s">
        <v>1905</v>
      </c>
      <c r="P770" s="47" t="s">
        <v>48</v>
      </c>
      <c r="Q770" s="47" t="s">
        <v>1891</v>
      </c>
    </row>
    <row r="771" spans="2:17" ht="33.75" customHeight="1" x14ac:dyDescent="0.2">
      <c r="B771" s="46">
        <v>764</v>
      </c>
      <c r="C771" s="47" t="s">
        <v>41</v>
      </c>
      <c r="D771" s="48" t="s">
        <v>42</v>
      </c>
      <c r="E771" s="47" t="s">
        <v>1889</v>
      </c>
      <c r="F771" s="49">
        <v>308239423</v>
      </c>
      <c r="G771" s="53" t="s">
        <v>1906</v>
      </c>
      <c r="H771" s="50">
        <v>44952</v>
      </c>
      <c r="I771" s="51">
        <v>1080000</v>
      </c>
      <c r="J771" s="47" t="s">
        <v>362</v>
      </c>
      <c r="K771" s="51">
        <v>1080000</v>
      </c>
      <c r="L771" s="52">
        <v>231210081236321</v>
      </c>
      <c r="M771" s="47" t="s">
        <v>155</v>
      </c>
      <c r="N771" s="47" t="s">
        <v>46</v>
      </c>
      <c r="O771" s="47" t="s">
        <v>1907</v>
      </c>
      <c r="P771" s="47" t="s">
        <v>48</v>
      </c>
      <c r="Q771" s="47" t="s">
        <v>1891</v>
      </c>
    </row>
    <row r="772" spans="2:17" ht="30" x14ac:dyDescent="0.2">
      <c r="B772" s="46">
        <v>765</v>
      </c>
      <c r="C772" s="47" t="s">
        <v>41</v>
      </c>
      <c r="D772" s="48" t="s">
        <v>42</v>
      </c>
      <c r="E772" s="47" t="s">
        <v>1908</v>
      </c>
      <c r="F772" s="49">
        <v>310047101</v>
      </c>
      <c r="G772" s="53">
        <v>1053444</v>
      </c>
      <c r="H772" s="50">
        <v>44969</v>
      </c>
      <c r="I772" s="51">
        <v>43200000.039999999</v>
      </c>
      <c r="J772" s="47" t="s">
        <v>362</v>
      </c>
      <c r="K772" s="51">
        <v>43200000.039999999</v>
      </c>
      <c r="L772" s="52">
        <v>231210081278679</v>
      </c>
      <c r="M772" s="47" t="s">
        <v>155</v>
      </c>
      <c r="N772" s="47" t="s">
        <v>46</v>
      </c>
      <c r="O772" s="47" t="s">
        <v>729</v>
      </c>
      <c r="P772" s="47" t="s">
        <v>48</v>
      </c>
      <c r="Q772" s="47" t="s">
        <v>1891</v>
      </c>
    </row>
    <row r="773" spans="2:17" ht="33.75" customHeight="1" x14ac:dyDescent="0.2">
      <c r="B773" s="46">
        <v>766</v>
      </c>
      <c r="C773" s="47" t="s">
        <v>41</v>
      </c>
      <c r="D773" s="48" t="s">
        <v>42</v>
      </c>
      <c r="E773" s="47" t="s">
        <v>1909</v>
      </c>
      <c r="F773" s="49">
        <v>302021859</v>
      </c>
      <c r="G773" s="53" t="s">
        <v>1910</v>
      </c>
      <c r="H773" s="50">
        <v>44975</v>
      </c>
      <c r="I773" s="51">
        <v>2095000</v>
      </c>
      <c r="J773" s="47" t="s">
        <v>362</v>
      </c>
      <c r="K773" s="51">
        <v>2095000</v>
      </c>
      <c r="L773" s="52">
        <v>231210081296244</v>
      </c>
      <c r="M773" s="47" t="s">
        <v>155</v>
      </c>
      <c r="N773" s="47" t="s">
        <v>46</v>
      </c>
      <c r="O773" s="47" t="s">
        <v>592</v>
      </c>
      <c r="P773" s="47" t="s">
        <v>48</v>
      </c>
      <c r="Q773" s="47" t="s">
        <v>1891</v>
      </c>
    </row>
    <row r="774" spans="2:17" ht="45" x14ac:dyDescent="0.2">
      <c r="B774" s="46">
        <v>767</v>
      </c>
      <c r="C774" s="47" t="s">
        <v>41</v>
      </c>
      <c r="D774" s="48" t="s">
        <v>42</v>
      </c>
      <c r="E774" s="47" t="s">
        <v>1895</v>
      </c>
      <c r="F774" s="49">
        <v>600764544</v>
      </c>
      <c r="G774" s="53" t="s">
        <v>1911</v>
      </c>
      <c r="H774" s="50">
        <v>44976</v>
      </c>
      <c r="I774" s="51">
        <v>465000</v>
      </c>
      <c r="J774" s="47" t="s">
        <v>362</v>
      </c>
      <c r="K774" s="51">
        <v>465000</v>
      </c>
      <c r="L774" s="52">
        <v>231210081299444</v>
      </c>
      <c r="M774" s="47" t="s">
        <v>155</v>
      </c>
      <c r="N774" s="47" t="s">
        <v>46</v>
      </c>
      <c r="O774" s="47" t="s">
        <v>278</v>
      </c>
      <c r="P774" s="47" t="s">
        <v>48</v>
      </c>
      <c r="Q774" s="47" t="s">
        <v>1891</v>
      </c>
    </row>
    <row r="775" spans="2:17" ht="33.75" customHeight="1" x14ac:dyDescent="0.2">
      <c r="B775" s="46">
        <v>768</v>
      </c>
      <c r="C775" s="47" t="s">
        <v>41</v>
      </c>
      <c r="D775" s="48" t="s">
        <v>42</v>
      </c>
      <c r="E775" s="47" t="s">
        <v>1912</v>
      </c>
      <c r="F775" s="49">
        <v>306365902</v>
      </c>
      <c r="G775" s="53" t="s">
        <v>1913</v>
      </c>
      <c r="H775" s="50">
        <v>45000</v>
      </c>
      <c r="I775" s="51">
        <v>232470</v>
      </c>
      <c r="J775" s="47" t="s">
        <v>362</v>
      </c>
      <c r="K775" s="51">
        <v>232470</v>
      </c>
      <c r="L775" s="52">
        <v>231210081358300</v>
      </c>
      <c r="M775" s="47" t="s">
        <v>155</v>
      </c>
      <c r="N775" s="47" t="s">
        <v>46</v>
      </c>
      <c r="O775" s="47" t="s">
        <v>176</v>
      </c>
      <c r="P775" s="47" t="s">
        <v>48</v>
      </c>
      <c r="Q775" s="47" t="s">
        <v>1891</v>
      </c>
    </row>
    <row r="776" spans="2:17" ht="33.75" customHeight="1" x14ac:dyDescent="0.2">
      <c r="B776" s="46">
        <v>769</v>
      </c>
      <c r="C776" s="47" t="s">
        <v>41</v>
      </c>
      <c r="D776" s="48" t="s">
        <v>42</v>
      </c>
      <c r="E776" s="47" t="s">
        <v>1914</v>
      </c>
      <c r="F776" s="49">
        <v>306452533</v>
      </c>
      <c r="G776" s="53" t="s">
        <v>1915</v>
      </c>
      <c r="H776" s="50">
        <v>45000</v>
      </c>
      <c r="I776" s="51">
        <v>184000</v>
      </c>
      <c r="J776" s="47" t="s">
        <v>362</v>
      </c>
      <c r="K776" s="51">
        <v>184000</v>
      </c>
      <c r="L776" s="52">
        <v>231210081358318</v>
      </c>
      <c r="M776" s="47" t="s">
        <v>155</v>
      </c>
      <c r="N776" s="47" t="s">
        <v>46</v>
      </c>
      <c r="O776" s="47" t="s">
        <v>210</v>
      </c>
      <c r="P776" s="47" t="s">
        <v>48</v>
      </c>
      <c r="Q776" s="47" t="s">
        <v>1891</v>
      </c>
    </row>
    <row r="777" spans="2:17" ht="30" x14ac:dyDescent="0.2">
      <c r="B777" s="46">
        <v>770</v>
      </c>
      <c r="C777" s="47" t="s">
        <v>41</v>
      </c>
      <c r="D777" s="48" t="s">
        <v>42</v>
      </c>
      <c r="E777" s="47" t="s">
        <v>1916</v>
      </c>
      <c r="F777" s="49">
        <v>303344448</v>
      </c>
      <c r="G777" s="53">
        <v>1129773</v>
      </c>
      <c r="H777" s="50">
        <v>45000</v>
      </c>
      <c r="I777" s="51">
        <v>1158600</v>
      </c>
      <c r="J777" s="47" t="s">
        <v>362</v>
      </c>
      <c r="K777" s="51">
        <v>1158600</v>
      </c>
      <c r="L777" s="52">
        <v>231210081358344</v>
      </c>
      <c r="M777" s="47" t="s">
        <v>155</v>
      </c>
      <c r="N777" s="47" t="s">
        <v>46</v>
      </c>
      <c r="O777" s="47" t="s">
        <v>293</v>
      </c>
      <c r="P777" s="47" t="s">
        <v>48</v>
      </c>
      <c r="Q777" s="47" t="s">
        <v>1891</v>
      </c>
    </row>
    <row r="778" spans="2:17" ht="33.75" customHeight="1" x14ac:dyDescent="0.2">
      <c r="B778" s="46">
        <v>771</v>
      </c>
      <c r="C778" s="47" t="s">
        <v>41</v>
      </c>
      <c r="D778" s="48" t="s">
        <v>42</v>
      </c>
      <c r="E778" s="47" t="s">
        <v>1916</v>
      </c>
      <c r="F778" s="49">
        <v>303344448</v>
      </c>
      <c r="G778" s="53">
        <v>1129788</v>
      </c>
      <c r="H778" s="50">
        <v>45000</v>
      </c>
      <c r="I778" s="51">
        <v>5200000</v>
      </c>
      <c r="J778" s="47" t="s">
        <v>362</v>
      </c>
      <c r="K778" s="51">
        <v>5200000</v>
      </c>
      <c r="L778" s="52">
        <v>231210081358344</v>
      </c>
      <c r="M778" s="47" t="s">
        <v>155</v>
      </c>
      <c r="N778" s="47" t="s">
        <v>46</v>
      </c>
      <c r="O778" s="47" t="s">
        <v>918</v>
      </c>
      <c r="P778" s="47" t="s">
        <v>48</v>
      </c>
      <c r="Q778" s="47" t="s">
        <v>1891</v>
      </c>
    </row>
    <row r="779" spans="2:17" ht="33.75" customHeight="1" x14ac:dyDescent="0.2">
      <c r="B779" s="46">
        <v>772</v>
      </c>
      <c r="C779" s="47" t="s">
        <v>41</v>
      </c>
      <c r="D779" s="48" t="s">
        <v>42</v>
      </c>
      <c r="E779" s="47" t="s">
        <v>1916</v>
      </c>
      <c r="F779" s="49">
        <v>303344448</v>
      </c>
      <c r="G779" s="53" t="s">
        <v>1917</v>
      </c>
      <c r="H779" s="50">
        <v>45000</v>
      </c>
      <c r="I779" s="51">
        <v>5200000</v>
      </c>
      <c r="J779" s="47" t="s">
        <v>362</v>
      </c>
      <c r="K779" s="51">
        <v>5200000</v>
      </c>
      <c r="L779" s="52">
        <v>231210081358391</v>
      </c>
      <c r="M779" s="47" t="s">
        <v>155</v>
      </c>
      <c r="N779" s="47" t="s">
        <v>46</v>
      </c>
      <c r="O779" s="47" t="s">
        <v>231</v>
      </c>
      <c r="P779" s="47" t="s">
        <v>48</v>
      </c>
      <c r="Q779" s="47" t="s">
        <v>1891</v>
      </c>
    </row>
    <row r="780" spans="2:17" ht="33.75" customHeight="1" x14ac:dyDescent="0.2">
      <c r="B780" s="46">
        <v>773</v>
      </c>
      <c r="C780" s="47" t="s">
        <v>1918</v>
      </c>
      <c r="D780" s="48" t="s">
        <v>42</v>
      </c>
      <c r="E780" s="47" t="s">
        <v>1919</v>
      </c>
      <c r="F780" s="49">
        <v>305543848</v>
      </c>
      <c r="G780" s="53">
        <v>1088149</v>
      </c>
      <c r="H780" s="50">
        <v>44982</v>
      </c>
      <c r="I780" s="51">
        <v>11760000</v>
      </c>
      <c r="J780" s="47" t="s">
        <v>362</v>
      </c>
      <c r="K780" s="51">
        <v>11760000</v>
      </c>
      <c r="L780" s="52" t="s">
        <v>1920</v>
      </c>
      <c r="M780" s="47" t="s">
        <v>155</v>
      </c>
      <c r="N780" s="47" t="s">
        <v>46</v>
      </c>
      <c r="O780" s="47" t="s">
        <v>1207</v>
      </c>
      <c r="P780" s="47" t="s">
        <v>48</v>
      </c>
      <c r="Q780" s="47" t="s">
        <v>1921</v>
      </c>
    </row>
    <row r="781" spans="2:17" ht="33.75" customHeight="1" x14ac:dyDescent="0.2">
      <c r="B781" s="46">
        <v>774</v>
      </c>
      <c r="C781" s="47" t="s">
        <v>1918</v>
      </c>
      <c r="D781" s="48" t="s">
        <v>42</v>
      </c>
      <c r="E781" s="47" t="s">
        <v>1922</v>
      </c>
      <c r="F781" s="49">
        <v>201895503</v>
      </c>
      <c r="G781" s="53">
        <v>1079531</v>
      </c>
      <c r="H781" s="50">
        <v>44979</v>
      </c>
      <c r="I781" s="51">
        <v>5304000</v>
      </c>
      <c r="J781" s="47" t="s">
        <v>362</v>
      </c>
      <c r="K781" s="51">
        <v>5304000</v>
      </c>
      <c r="L781" s="52" t="s">
        <v>1923</v>
      </c>
      <c r="M781" s="47" t="s">
        <v>229</v>
      </c>
      <c r="N781" s="47" t="s">
        <v>46</v>
      </c>
      <c r="O781" s="47" t="s">
        <v>192</v>
      </c>
      <c r="P781" s="47" t="s">
        <v>48</v>
      </c>
      <c r="Q781" s="47" t="s">
        <v>1921</v>
      </c>
    </row>
    <row r="782" spans="2:17" ht="33.75" customHeight="1" x14ac:dyDescent="0.2">
      <c r="B782" s="46">
        <v>775</v>
      </c>
      <c r="C782" s="47" t="s">
        <v>1918</v>
      </c>
      <c r="D782" s="48" t="s">
        <v>42</v>
      </c>
      <c r="E782" s="47" t="s">
        <v>519</v>
      </c>
      <c r="F782" s="49">
        <v>306982910</v>
      </c>
      <c r="G782" s="53">
        <v>1049617</v>
      </c>
      <c r="H782" s="50">
        <v>44968</v>
      </c>
      <c r="I782" s="51">
        <v>582220</v>
      </c>
      <c r="J782" s="47" t="s">
        <v>362</v>
      </c>
      <c r="K782" s="51">
        <v>582220</v>
      </c>
      <c r="L782" s="52" t="s">
        <v>1924</v>
      </c>
      <c r="M782" s="47" t="s">
        <v>155</v>
      </c>
      <c r="N782" s="47" t="s">
        <v>46</v>
      </c>
      <c r="O782" s="47" t="s">
        <v>523</v>
      </c>
      <c r="P782" s="47" t="s">
        <v>48</v>
      </c>
      <c r="Q782" s="47" t="s">
        <v>1921</v>
      </c>
    </row>
    <row r="783" spans="2:17" ht="30" x14ac:dyDescent="0.2">
      <c r="B783" s="46">
        <v>776</v>
      </c>
      <c r="C783" s="47" t="s">
        <v>1918</v>
      </c>
      <c r="D783" s="48" t="s">
        <v>42</v>
      </c>
      <c r="E783" s="47" t="s">
        <v>1925</v>
      </c>
      <c r="F783" s="49">
        <v>300267750</v>
      </c>
      <c r="G783" s="53">
        <v>1049592</v>
      </c>
      <c r="H783" s="50">
        <v>44968</v>
      </c>
      <c r="I783" s="51">
        <v>779980</v>
      </c>
      <c r="J783" s="47" t="s">
        <v>362</v>
      </c>
      <c r="K783" s="51">
        <v>779980</v>
      </c>
      <c r="L783" s="52" t="s">
        <v>1926</v>
      </c>
      <c r="M783" s="47" t="s">
        <v>155</v>
      </c>
      <c r="N783" s="47" t="s">
        <v>46</v>
      </c>
      <c r="O783" s="47" t="s">
        <v>326</v>
      </c>
      <c r="P783" s="47" t="s">
        <v>48</v>
      </c>
      <c r="Q783" s="47" t="s">
        <v>1921</v>
      </c>
    </row>
    <row r="784" spans="2:17" ht="30" x14ac:dyDescent="0.2">
      <c r="B784" s="46">
        <v>777</v>
      </c>
      <c r="C784" s="47" t="s">
        <v>1918</v>
      </c>
      <c r="D784" s="48" t="s">
        <v>42</v>
      </c>
      <c r="E784" s="47" t="s">
        <v>1925</v>
      </c>
      <c r="F784" s="49">
        <v>300267750</v>
      </c>
      <c r="G784" s="53">
        <v>1041353</v>
      </c>
      <c r="H784" s="50">
        <v>44965</v>
      </c>
      <c r="I784" s="51">
        <v>9824800</v>
      </c>
      <c r="J784" s="47" t="s">
        <v>362</v>
      </c>
      <c r="K784" s="51">
        <v>9824800</v>
      </c>
      <c r="L784" s="52" t="s">
        <v>1927</v>
      </c>
      <c r="M784" s="47" t="s">
        <v>155</v>
      </c>
      <c r="N784" s="47" t="s">
        <v>46</v>
      </c>
      <c r="O784" s="47" t="s">
        <v>267</v>
      </c>
      <c r="P784" s="47" t="s">
        <v>48</v>
      </c>
      <c r="Q784" s="47" t="s">
        <v>1921</v>
      </c>
    </row>
    <row r="785" spans="2:17" ht="30" x14ac:dyDescent="0.2">
      <c r="B785" s="46">
        <v>778</v>
      </c>
      <c r="C785" s="47" t="s">
        <v>1918</v>
      </c>
      <c r="D785" s="48" t="s">
        <v>42</v>
      </c>
      <c r="E785" s="47" t="s">
        <v>1928</v>
      </c>
      <c r="F785" s="49">
        <v>303009973</v>
      </c>
      <c r="G785" s="53">
        <v>1010659</v>
      </c>
      <c r="H785" s="50"/>
      <c r="I785" s="51">
        <v>28000000</v>
      </c>
      <c r="J785" s="47" t="s">
        <v>362</v>
      </c>
      <c r="K785" s="51">
        <v>28000000</v>
      </c>
      <c r="L785" s="52" t="s">
        <v>1929</v>
      </c>
      <c r="M785" s="47" t="s">
        <v>155</v>
      </c>
      <c r="N785" s="47" t="s">
        <v>46</v>
      </c>
      <c r="O785" s="47" t="s">
        <v>1930</v>
      </c>
      <c r="P785" s="47" t="s">
        <v>48</v>
      </c>
      <c r="Q785" s="47" t="s">
        <v>1921</v>
      </c>
    </row>
    <row r="786" spans="2:17" ht="33.75" customHeight="1" x14ac:dyDescent="0.2">
      <c r="B786" s="46">
        <v>779</v>
      </c>
      <c r="C786" s="47" t="s">
        <v>1918</v>
      </c>
      <c r="D786" s="48" t="s">
        <v>42</v>
      </c>
      <c r="E786" s="47" t="s">
        <v>205</v>
      </c>
      <c r="F786" s="49">
        <v>303178701</v>
      </c>
      <c r="G786" s="53">
        <v>1012491</v>
      </c>
      <c r="H786" s="50">
        <v>44949</v>
      </c>
      <c r="I786" s="51">
        <v>12600000</v>
      </c>
      <c r="J786" s="47" t="s">
        <v>362</v>
      </c>
      <c r="K786" s="51">
        <v>12600000</v>
      </c>
      <c r="L786" s="52" t="s">
        <v>1931</v>
      </c>
      <c r="M786" s="47" t="s">
        <v>155</v>
      </c>
      <c r="N786" s="47" t="s">
        <v>46</v>
      </c>
      <c r="O786" s="47" t="s">
        <v>206</v>
      </c>
      <c r="P786" s="47" t="s">
        <v>48</v>
      </c>
      <c r="Q786" s="47" t="s">
        <v>1921</v>
      </c>
    </row>
    <row r="787" spans="2:17" ht="45" x14ac:dyDescent="0.2">
      <c r="B787" s="46">
        <v>780</v>
      </c>
      <c r="C787" s="47" t="s">
        <v>1918</v>
      </c>
      <c r="D787" s="48" t="s">
        <v>42</v>
      </c>
      <c r="E787" s="47" t="s">
        <v>1932</v>
      </c>
      <c r="F787" s="49">
        <v>201078269</v>
      </c>
      <c r="G787" s="53" t="s">
        <v>1933</v>
      </c>
      <c r="H787" s="50">
        <v>44994</v>
      </c>
      <c r="I787" s="51">
        <v>315000000</v>
      </c>
      <c r="J787" s="47" t="s">
        <v>362</v>
      </c>
      <c r="K787" s="51">
        <v>315000000</v>
      </c>
      <c r="L787" s="52" t="s">
        <v>1934</v>
      </c>
      <c r="M787" s="47" t="s">
        <v>64</v>
      </c>
      <c r="N787" s="47" t="s">
        <v>65</v>
      </c>
      <c r="O787" s="47" t="s">
        <v>1935</v>
      </c>
      <c r="P787" s="47" t="s">
        <v>48</v>
      </c>
      <c r="Q787" s="47" t="s">
        <v>1921</v>
      </c>
    </row>
    <row r="788" spans="2:17" ht="30" x14ac:dyDescent="0.2">
      <c r="B788" s="46">
        <v>781</v>
      </c>
      <c r="C788" s="47" t="s">
        <v>41</v>
      </c>
      <c r="D788" s="48" t="s">
        <v>42</v>
      </c>
      <c r="E788" s="47" t="s">
        <v>1165</v>
      </c>
      <c r="F788" s="49">
        <v>307573224</v>
      </c>
      <c r="G788" s="53">
        <v>1007250</v>
      </c>
      <c r="H788" s="50" t="s">
        <v>1936</v>
      </c>
      <c r="I788" s="51">
        <v>4874500</v>
      </c>
      <c r="J788" s="47" t="s">
        <v>362</v>
      </c>
      <c r="K788" s="51">
        <v>4874500</v>
      </c>
      <c r="L788" s="52">
        <v>231210081224913</v>
      </c>
      <c r="M788" s="47" t="s">
        <v>155</v>
      </c>
      <c r="N788" s="47" t="s">
        <v>46</v>
      </c>
      <c r="O788" s="47" t="s">
        <v>1937</v>
      </c>
      <c r="P788" s="47" t="s">
        <v>1938</v>
      </c>
      <c r="Q788" s="47" t="s">
        <v>1939</v>
      </c>
    </row>
    <row r="789" spans="2:17" ht="33.75" customHeight="1" x14ac:dyDescent="0.2">
      <c r="B789" s="46">
        <v>782</v>
      </c>
      <c r="C789" s="47" t="s">
        <v>41</v>
      </c>
      <c r="D789" s="48" t="s">
        <v>42</v>
      </c>
      <c r="E789" s="47" t="s">
        <v>1062</v>
      </c>
      <c r="F789" s="49">
        <v>207079302</v>
      </c>
      <c r="G789" s="53" t="s">
        <v>1940</v>
      </c>
      <c r="H789" s="50" t="s">
        <v>1941</v>
      </c>
      <c r="I789" s="51">
        <v>98000</v>
      </c>
      <c r="J789" s="47" t="s">
        <v>362</v>
      </c>
      <c r="K789" s="51">
        <v>98000</v>
      </c>
      <c r="L789" s="52">
        <v>231210081229004</v>
      </c>
      <c r="M789" s="47" t="s">
        <v>155</v>
      </c>
      <c r="N789" s="47" t="s">
        <v>46</v>
      </c>
      <c r="O789" s="47" t="s">
        <v>1189</v>
      </c>
      <c r="P789" s="47" t="s">
        <v>1938</v>
      </c>
      <c r="Q789" s="47" t="s">
        <v>1939</v>
      </c>
    </row>
    <row r="790" spans="2:17" ht="33.75" customHeight="1" x14ac:dyDescent="0.2">
      <c r="B790" s="46">
        <v>783</v>
      </c>
      <c r="C790" s="47" t="s">
        <v>41</v>
      </c>
      <c r="D790" s="48" t="s">
        <v>42</v>
      </c>
      <c r="E790" s="47" t="s">
        <v>1942</v>
      </c>
      <c r="F790" s="49">
        <v>207079302</v>
      </c>
      <c r="G790" s="53" t="s">
        <v>1943</v>
      </c>
      <c r="H790" s="50" t="s">
        <v>1944</v>
      </c>
      <c r="I790" s="51">
        <v>60000</v>
      </c>
      <c r="J790" s="47" t="s">
        <v>362</v>
      </c>
      <c r="K790" s="51">
        <v>60000</v>
      </c>
      <c r="L790" s="52">
        <v>231210081228946</v>
      </c>
      <c r="M790" s="47" t="s">
        <v>155</v>
      </c>
      <c r="N790" s="47" t="s">
        <v>46</v>
      </c>
      <c r="O790" s="47" t="s">
        <v>499</v>
      </c>
      <c r="P790" s="47" t="s">
        <v>1938</v>
      </c>
      <c r="Q790" s="47" t="s">
        <v>1939</v>
      </c>
    </row>
    <row r="791" spans="2:17" ht="33.75" customHeight="1" x14ac:dyDescent="0.2">
      <c r="B791" s="46">
        <v>784</v>
      </c>
      <c r="C791" s="47" t="s">
        <v>41</v>
      </c>
      <c r="D791" s="48" t="s">
        <v>42</v>
      </c>
      <c r="E791" s="47" t="s">
        <v>1945</v>
      </c>
      <c r="F791" s="49">
        <v>207079302</v>
      </c>
      <c r="G791" s="53">
        <v>1010627</v>
      </c>
      <c r="H791" s="50" t="s">
        <v>1941</v>
      </c>
      <c r="I791" s="51">
        <v>256000</v>
      </c>
      <c r="J791" s="47" t="s">
        <v>362</v>
      </c>
      <c r="K791" s="51">
        <v>256000</v>
      </c>
      <c r="L791" s="52">
        <v>231210081229023</v>
      </c>
      <c r="M791" s="47" t="s">
        <v>155</v>
      </c>
      <c r="N791" s="47" t="s">
        <v>46</v>
      </c>
      <c r="O791" s="47" t="s">
        <v>1946</v>
      </c>
      <c r="P791" s="47" t="s">
        <v>1938</v>
      </c>
      <c r="Q791" s="47" t="s">
        <v>1939</v>
      </c>
    </row>
    <row r="792" spans="2:17" ht="33.75" customHeight="1" x14ac:dyDescent="0.2">
      <c r="B792" s="46">
        <v>785</v>
      </c>
      <c r="C792" s="47" t="s">
        <v>41</v>
      </c>
      <c r="D792" s="48" t="s">
        <v>42</v>
      </c>
      <c r="E792" s="47" t="s">
        <v>1947</v>
      </c>
      <c r="F792" s="49">
        <v>309290529</v>
      </c>
      <c r="G792" s="53">
        <v>104662</v>
      </c>
      <c r="H792" s="50" t="s">
        <v>1948</v>
      </c>
      <c r="I792" s="51">
        <v>695000</v>
      </c>
      <c r="J792" s="47" t="s">
        <v>362</v>
      </c>
      <c r="K792" s="51">
        <v>695000</v>
      </c>
      <c r="L792" s="52">
        <v>23121007154879</v>
      </c>
      <c r="M792" s="47" t="s">
        <v>155</v>
      </c>
      <c r="N792" s="47" t="s">
        <v>46</v>
      </c>
      <c r="O792" s="47" t="s">
        <v>1949</v>
      </c>
      <c r="P792" s="47" t="s">
        <v>1938</v>
      </c>
      <c r="Q792" s="47" t="s">
        <v>1939</v>
      </c>
    </row>
    <row r="793" spans="2:17" ht="33.75" customHeight="1" x14ac:dyDescent="0.2">
      <c r="B793" s="46">
        <v>786</v>
      </c>
      <c r="C793" s="47" t="s">
        <v>41</v>
      </c>
      <c r="D793" s="48" t="s">
        <v>42</v>
      </c>
      <c r="E793" s="47" t="s">
        <v>50</v>
      </c>
      <c r="F793" s="49">
        <v>309290529</v>
      </c>
      <c r="G793" s="53">
        <v>104702</v>
      </c>
      <c r="H793" s="50" t="s">
        <v>1948</v>
      </c>
      <c r="I793" s="51">
        <v>132000</v>
      </c>
      <c r="J793" s="47" t="s">
        <v>362</v>
      </c>
      <c r="K793" s="51">
        <v>132000</v>
      </c>
      <c r="L793" s="52">
        <v>23121007154890</v>
      </c>
      <c r="M793" s="47" t="s">
        <v>155</v>
      </c>
      <c r="N793" s="47" t="s">
        <v>46</v>
      </c>
      <c r="O793" s="47" t="s">
        <v>1949</v>
      </c>
      <c r="P793" s="47" t="s">
        <v>1938</v>
      </c>
      <c r="Q793" s="47" t="s">
        <v>1939</v>
      </c>
    </row>
    <row r="794" spans="2:17" ht="33.75" customHeight="1" x14ac:dyDescent="0.2">
      <c r="B794" s="46">
        <v>787</v>
      </c>
      <c r="C794" s="47" t="s">
        <v>41</v>
      </c>
      <c r="D794" s="48" t="s">
        <v>42</v>
      </c>
      <c r="E794" s="47" t="s">
        <v>50</v>
      </c>
      <c r="F794" s="49">
        <v>309290529</v>
      </c>
      <c r="G794" s="53">
        <v>104687</v>
      </c>
      <c r="H794" s="50" t="s">
        <v>1948</v>
      </c>
      <c r="I794" s="51">
        <v>111000</v>
      </c>
      <c r="J794" s="47" t="s">
        <v>362</v>
      </c>
      <c r="K794" s="51">
        <v>111000</v>
      </c>
      <c r="L794" s="52">
        <v>23121007154887</v>
      </c>
      <c r="M794" s="47" t="s">
        <v>155</v>
      </c>
      <c r="N794" s="47" t="s">
        <v>46</v>
      </c>
      <c r="O794" s="47" t="s">
        <v>1949</v>
      </c>
      <c r="P794" s="47" t="s">
        <v>1938</v>
      </c>
      <c r="Q794" s="47" t="s">
        <v>1939</v>
      </c>
    </row>
    <row r="795" spans="2:17" ht="33.75" customHeight="1" x14ac:dyDescent="0.2">
      <c r="B795" s="46">
        <v>788</v>
      </c>
      <c r="C795" s="47" t="s">
        <v>41</v>
      </c>
      <c r="D795" s="48" t="s">
        <v>42</v>
      </c>
      <c r="E795" s="47" t="s">
        <v>1950</v>
      </c>
      <c r="F795" s="49">
        <v>308191794</v>
      </c>
      <c r="G795" s="53">
        <v>104659</v>
      </c>
      <c r="H795" s="50" t="s">
        <v>1948</v>
      </c>
      <c r="I795" s="51">
        <v>896000</v>
      </c>
      <c r="J795" s="47" t="s">
        <v>362</v>
      </c>
      <c r="K795" s="51">
        <v>896000</v>
      </c>
      <c r="L795" s="52">
        <v>23121007154885</v>
      </c>
      <c r="M795" s="47" t="s">
        <v>155</v>
      </c>
      <c r="N795" s="47" t="s">
        <v>46</v>
      </c>
      <c r="O795" s="47" t="s">
        <v>1949</v>
      </c>
      <c r="P795" s="47" t="s">
        <v>1938</v>
      </c>
      <c r="Q795" s="47" t="s">
        <v>1939</v>
      </c>
    </row>
    <row r="796" spans="2:17" ht="33.75" customHeight="1" x14ac:dyDescent="0.2">
      <c r="B796" s="46">
        <v>789</v>
      </c>
      <c r="C796" s="47" t="s">
        <v>41</v>
      </c>
      <c r="D796" s="48" t="s">
        <v>42</v>
      </c>
      <c r="E796" s="47" t="s">
        <v>1951</v>
      </c>
      <c r="F796" s="49">
        <v>309232772</v>
      </c>
      <c r="G796" s="53">
        <v>104926</v>
      </c>
      <c r="H796" s="50" t="s">
        <v>1952</v>
      </c>
      <c r="I796" s="51">
        <v>700000</v>
      </c>
      <c r="J796" s="47" t="s">
        <v>362</v>
      </c>
      <c r="K796" s="51">
        <v>700000</v>
      </c>
      <c r="L796" s="52">
        <v>23121007154967</v>
      </c>
      <c r="M796" s="47" t="s">
        <v>155</v>
      </c>
      <c r="N796" s="47" t="s">
        <v>46</v>
      </c>
      <c r="O796" s="47" t="s">
        <v>1949</v>
      </c>
      <c r="P796" s="47" t="s">
        <v>1938</v>
      </c>
      <c r="Q796" s="47" t="s">
        <v>1939</v>
      </c>
    </row>
    <row r="797" spans="2:17" ht="33.75" customHeight="1" x14ac:dyDescent="0.2">
      <c r="B797" s="46">
        <v>790</v>
      </c>
      <c r="C797" s="47" t="s">
        <v>41</v>
      </c>
      <c r="D797" s="48" t="s">
        <v>42</v>
      </c>
      <c r="E797" s="47" t="s">
        <v>1947</v>
      </c>
      <c r="F797" s="49">
        <v>309290529</v>
      </c>
      <c r="G797" s="53">
        <v>104937</v>
      </c>
      <c r="H797" s="50" t="s">
        <v>1953</v>
      </c>
      <c r="I797" s="51">
        <v>204800</v>
      </c>
      <c r="J797" s="47" t="s">
        <v>362</v>
      </c>
      <c r="K797" s="51">
        <v>204800</v>
      </c>
      <c r="L797" s="52">
        <v>23121007154980</v>
      </c>
      <c r="M797" s="47" t="s">
        <v>155</v>
      </c>
      <c r="N797" s="47" t="s">
        <v>46</v>
      </c>
      <c r="O797" s="47" t="s">
        <v>1949</v>
      </c>
      <c r="P797" s="47" t="s">
        <v>1938</v>
      </c>
      <c r="Q797" s="47" t="s">
        <v>1939</v>
      </c>
    </row>
    <row r="798" spans="2:17" ht="33.75" customHeight="1" x14ac:dyDescent="0.2">
      <c r="B798" s="46">
        <v>791</v>
      </c>
      <c r="C798" s="47" t="s">
        <v>41</v>
      </c>
      <c r="D798" s="48" t="s">
        <v>42</v>
      </c>
      <c r="E798" s="47" t="s">
        <v>1643</v>
      </c>
      <c r="F798" s="49">
        <v>300701930</v>
      </c>
      <c r="G798" s="53">
        <v>1016710</v>
      </c>
      <c r="H798" s="50" t="s">
        <v>1954</v>
      </c>
      <c r="I798" s="51">
        <v>850000</v>
      </c>
      <c r="J798" s="47" t="s">
        <v>362</v>
      </c>
      <c r="K798" s="51">
        <v>850000</v>
      </c>
      <c r="L798" s="52">
        <v>231210081235743</v>
      </c>
      <c r="M798" s="47" t="s">
        <v>155</v>
      </c>
      <c r="N798" s="47" t="s">
        <v>46</v>
      </c>
      <c r="O798" s="47" t="s">
        <v>1937</v>
      </c>
      <c r="P798" s="47" t="s">
        <v>1938</v>
      </c>
      <c r="Q798" s="47" t="s">
        <v>1939</v>
      </c>
    </row>
    <row r="799" spans="2:17" ht="33.75" customHeight="1" x14ac:dyDescent="0.2">
      <c r="B799" s="46">
        <v>792</v>
      </c>
      <c r="C799" s="47" t="s">
        <v>41</v>
      </c>
      <c r="D799" s="48" t="s">
        <v>42</v>
      </c>
      <c r="E799" s="47" t="s">
        <v>1955</v>
      </c>
      <c r="F799" s="49">
        <v>207079302</v>
      </c>
      <c r="G799" s="53">
        <v>1030717</v>
      </c>
      <c r="H799" s="50" t="s">
        <v>1956</v>
      </c>
      <c r="I799" s="51">
        <v>550000</v>
      </c>
      <c r="J799" s="47" t="s">
        <v>362</v>
      </c>
      <c r="K799" s="51">
        <v>550000</v>
      </c>
      <c r="L799" s="52">
        <v>231210081252674</v>
      </c>
      <c r="M799" s="47" t="s">
        <v>155</v>
      </c>
      <c r="N799" s="47" t="s">
        <v>46</v>
      </c>
      <c r="O799" s="47" t="s">
        <v>1957</v>
      </c>
      <c r="P799" s="47" t="s">
        <v>1938</v>
      </c>
      <c r="Q799" s="47" t="s">
        <v>1939</v>
      </c>
    </row>
    <row r="800" spans="2:17" ht="33.75" customHeight="1" x14ac:dyDescent="0.2">
      <c r="B800" s="46">
        <v>793</v>
      </c>
      <c r="C800" s="47" t="s">
        <v>41</v>
      </c>
      <c r="D800" s="48" t="s">
        <v>42</v>
      </c>
      <c r="E800" s="47" t="s">
        <v>1958</v>
      </c>
      <c r="F800" s="49">
        <v>307906725</v>
      </c>
      <c r="G800" s="53">
        <v>1064682</v>
      </c>
      <c r="H800" s="50" t="s">
        <v>1959</v>
      </c>
      <c r="I800" s="51">
        <v>485000</v>
      </c>
      <c r="J800" s="47" t="s">
        <v>362</v>
      </c>
      <c r="K800" s="51">
        <v>485000</v>
      </c>
      <c r="L800" s="52">
        <v>231210081290598</v>
      </c>
      <c r="M800" s="47" t="s">
        <v>155</v>
      </c>
      <c r="N800" s="47" t="s">
        <v>46</v>
      </c>
      <c r="O800" s="47" t="s">
        <v>492</v>
      </c>
      <c r="P800" s="47" t="s">
        <v>1938</v>
      </c>
      <c r="Q800" s="47" t="s">
        <v>1939</v>
      </c>
    </row>
    <row r="801" spans="2:17" ht="33.75" customHeight="1" x14ac:dyDescent="0.2">
      <c r="B801" s="46">
        <v>794</v>
      </c>
      <c r="C801" s="47" t="s">
        <v>41</v>
      </c>
      <c r="D801" s="48" t="s">
        <v>42</v>
      </c>
      <c r="E801" s="47" t="s">
        <v>1960</v>
      </c>
      <c r="F801" s="49">
        <v>305657333</v>
      </c>
      <c r="G801" s="53">
        <v>1064742</v>
      </c>
      <c r="H801" s="50" t="s">
        <v>1959</v>
      </c>
      <c r="I801" s="51">
        <v>1349010</v>
      </c>
      <c r="J801" s="47" t="s">
        <v>362</v>
      </c>
      <c r="K801" s="51">
        <v>1349010</v>
      </c>
      <c r="L801" s="52">
        <v>231210081290692</v>
      </c>
      <c r="M801" s="47" t="s">
        <v>155</v>
      </c>
      <c r="N801" s="47" t="s">
        <v>46</v>
      </c>
      <c r="O801" s="47" t="s">
        <v>338</v>
      </c>
      <c r="P801" s="47" t="s">
        <v>1938</v>
      </c>
      <c r="Q801" s="47" t="s">
        <v>1939</v>
      </c>
    </row>
    <row r="802" spans="2:17" ht="33.75" customHeight="1" x14ac:dyDescent="0.2">
      <c r="B802" s="46">
        <v>795</v>
      </c>
      <c r="C802" s="47" t="s">
        <v>41</v>
      </c>
      <c r="D802" s="48" t="s">
        <v>42</v>
      </c>
      <c r="E802" s="47" t="s">
        <v>1961</v>
      </c>
      <c r="F802" s="49">
        <v>310152620</v>
      </c>
      <c r="G802" s="53">
        <v>1126751</v>
      </c>
      <c r="H802" s="50" t="s">
        <v>1962</v>
      </c>
      <c r="I802" s="51">
        <v>4855000</v>
      </c>
      <c r="J802" s="47" t="s">
        <v>362</v>
      </c>
      <c r="K802" s="51">
        <v>4855000</v>
      </c>
      <c r="L802" s="52">
        <v>231210081355609</v>
      </c>
      <c r="M802" s="47" t="s">
        <v>155</v>
      </c>
      <c r="N802" s="47" t="s">
        <v>46</v>
      </c>
      <c r="O802" s="47" t="s">
        <v>1937</v>
      </c>
      <c r="P802" s="47" t="s">
        <v>1938</v>
      </c>
      <c r="Q802" s="47" t="s">
        <v>1939</v>
      </c>
    </row>
    <row r="803" spans="2:17" ht="33.75" customHeight="1" x14ac:dyDescent="0.2">
      <c r="B803" s="46">
        <v>796</v>
      </c>
      <c r="C803" s="47" t="s">
        <v>41</v>
      </c>
      <c r="D803" s="48" t="s">
        <v>42</v>
      </c>
      <c r="E803" s="47" t="s">
        <v>1963</v>
      </c>
      <c r="F803" s="49">
        <v>308628137</v>
      </c>
      <c r="G803" s="53">
        <v>1138271</v>
      </c>
      <c r="H803" s="50" t="s">
        <v>1964</v>
      </c>
      <c r="I803" s="51">
        <v>450000</v>
      </c>
      <c r="J803" s="47" t="s">
        <v>362</v>
      </c>
      <c r="K803" s="51">
        <v>450000</v>
      </c>
      <c r="L803" s="52">
        <v>231210081367781</v>
      </c>
      <c r="M803" s="47" t="s">
        <v>155</v>
      </c>
      <c r="N803" s="47" t="s">
        <v>46</v>
      </c>
      <c r="O803" s="47" t="s">
        <v>411</v>
      </c>
      <c r="P803" s="47" t="s">
        <v>1938</v>
      </c>
      <c r="Q803" s="47" t="s">
        <v>1939</v>
      </c>
    </row>
    <row r="804" spans="2:17" ht="33.75" customHeight="1" x14ac:dyDescent="0.2">
      <c r="B804" s="46">
        <v>797</v>
      </c>
      <c r="C804" s="47" t="s">
        <v>41</v>
      </c>
      <c r="D804" s="48" t="s">
        <v>42</v>
      </c>
      <c r="E804" s="47" t="s">
        <v>1965</v>
      </c>
      <c r="F804" s="49">
        <v>306155704</v>
      </c>
      <c r="G804" s="53">
        <v>1138313</v>
      </c>
      <c r="H804" s="50" t="s">
        <v>1966</v>
      </c>
      <c r="I804" s="51">
        <v>21720000</v>
      </c>
      <c r="J804" s="47" t="s">
        <v>362</v>
      </c>
      <c r="K804" s="51">
        <v>21720000</v>
      </c>
      <c r="L804" s="52">
        <v>231210081367836</v>
      </c>
      <c r="M804" s="47" t="s">
        <v>155</v>
      </c>
      <c r="N804" s="47" t="s">
        <v>46</v>
      </c>
      <c r="O804" s="47" t="s">
        <v>1967</v>
      </c>
      <c r="P804" s="47" t="s">
        <v>1938</v>
      </c>
      <c r="Q804" s="47" t="s">
        <v>1939</v>
      </c>
    </row>
    <row r="805" spans="2:17" ht="33.75" customHeight="1" x14ac:dyDescent="0.2">
      <c r="B805" s="46">
        <v>798</v>
      </c>
      <c r="C805" s="47" t="s">
        <v>41</v>
      </c>
      <c r="D805" s="48" t="s">
        <v>42</v>
      </c>
      <c r="E805" s="47" t="s">
        <v>1968</v>
      </c>
      <c r="F805" s="49">
        <v>52108015310046</v>
      </c>
      <c r="G805" s="53">
        <v>1138286</v>
      </c>
      <c r="H805" s="50" t="s">
        <v>1969</v>
      </c>
      <c r="I805" s="51">
        <v>7905550</v>
      </c>
      <c r="J805" s="47" t="s">
        <v>362</v>
      </c>
      <c r="K805" s="51">
        <v>7905550</v>
      </c>
      <c r="L805" s="52">
        <v>231210081367804</v>
      </c>
      <c r="M805" s="47" t="s">
        <v>155</v>
      </c>
      <c r="N805" s="47" t="s">
        <v>46</v>
      </c>
      <c r="O805" s="47" t="s">
        <v>1937</v>
      </c>
      <c r="P805" s="47" t="s">
        <v>1938</v>
      </c>
      <c r="Q805" s="47" t="s">
        <v>1939</v>
      </c>
    </row>
    <row r="806" spans="2:17" ht="33.75" customHeight="1" x14ac:dyDescent="0.2">
      <c r="B806" s="46">
        <v>799</v>
      </c>
      <c r="C806" s="47" t="s">
        <v>41</v>
      </c>
      <c r="D806" s="48" t="s">
        <v>42</v>
      </c>
      <c r="E806" s="47" t="s">
        <v>1970</v>
      </c>
      <c r="F806" s="49">
        <v>310181561</v>
      </c>
      <c r="G806" s="53">
        <v>1138194</v>
      </c>
      <c r="H806" s="50" t="s">
        <v>1966</v>
      </c>
      <c r="I806" s="51">
        <v>345000</v>
      </c>
      <c r="J806" s="47" t="s">
        <v>362</v>
      </c>
      <c r="K806" s="51">
        <v>345000</v>
      </c>
      <c r="L806" s="52">
        <v>231210081367688</v>
      </c>
      <c r="M806" s="47" t="s">
        <v>155</v>
      </c>
      <c r="N806" s="47" t="s">
        <v>46</v>
      </c>
      <c r="O806" s="47" t="s">
        <v>1971</v>
      </c>
      <c r="P806" s="47" t="s">
        <v>1938</v>
      </c>
      <c r="Q806" s="47" t="s">
        <v>1939</v>
      </c>
    </row>
    <row r="807" spans="2:17" ht="33.75" customHeight="1" x14ac:dyDescent="0.2">
      <c r="B807" s="46">
        <v>800</v>
      </c>
      <c r="C807" s="47" t="s">
        <v>41</v>
      </c>
      <c r="D807" s="48" t="s">
        <v>42</v>
      </c>
      <c r="E807" s="47" t="s">
        <v>1972</v>
      </c>
      <c r="F807" s="49">
        <v>200544092</v>
      </c>
      <c r="G807" s="53">
        <v>1138230</v>
      </c>
      <c r="H807" s="50" t="s">
        <v>1969</v>
      </c>
      <c r="I807" s="51">
        <v>1000000</v>
      </c>
      <c r="J807" s="47" t="s">
        <v>362</v>
      </c>
      <c r="K807" s="51">
        <v>1000000</v>
      </c>
      <c r="L807" s="52">
        <v>231210081367732</v>
      </c>
      <c r="M807" s="47" t="s">
        <v>155</v>
      </c>
      <c r="N807" s="47" t="s">
        <v>46</v>
      </c>
      <c r="O807" s="47" t="s">
        <v>1973</v>
      </c>
      <c r="P807" s="47" t="s">
        <v>1938</v>
      </c>
      <c r="Q807" s="47" t="s">
        <v>1939</v>
      </c>
    </row>
    <row r="808" spans="2:17" ht="30" x14ac:dyDescent="0.2">
      <c r="B808" s="46">
        <v>801</v>
      </c>
      <c r="C808" s="47" t="s">
        <v>41</v>
      </c>
      <c r="D808" s="48" t="s">
        <v>42</v>
      </c>
      <c r="E808" s="47" t="s">
        <v>1974</v>
      </c>
      <c r="F808" s="49">
        <v>309809796</v>
      </c>
      <c r="G808" s="53">
        <v>1161942</v>
      </c>
      <c r="H808" s="50" t="s">
        <v>1975</v>
      </c>
      <c r="I808" s="51">
        <v>19621500</v>
      </c>
      <c r="J808" s="47" t="s">
        <v>362</v>
      </c>
      <c r="K808" s="51">
        <v>19621500</v>
      </c>
      <c r="L808" s="52">
        <v>231210081391287</v>
      </c>
      <c r="M808" s="47" t="s">
        <v>155</v>
      </c>
      <c r="N808" s="47" t="s">
        <v>46</v>
      </c>
      <c r="O808" s="47" t="s">
        <v>1976</v>
      </c>
      <c r="P808" s="47" t="s">
        <v>1938</v>
      </c>
      <c r="Q808" s="47" t="s">
        <v>1939</v>
      </c>
    </row>
    <row r="809" spans="2:17" ht="45" x14ac:dyDescent="0.2">
      <c r="B809" s="46">
        <v>802</v>
      </c>
      <c r="C809" s="55" t="s">
        <v>1977</v>
      </c>
      <c r="D809" s="48" t="s">
        <v>42</v>
      </c>
      <c r="E809" s="56" t="s">
        <v>1978</v>
      </c>
      <c r="F809" s="57">
        <v>201052396</v>
      </c>
      <c r="G809" s="58" t="s">
        <v>1979</v>
      </c>
      <c r="H809" s="59">
        <v>44930</v>
      </c>
      <c r="I809" s="60">
        <v>42720900</v>
      </c>
      <c r="J809" s="55" t="s">
        <v>362</v>
      </c>
      <c r="K809" s="60">
        <v>42720900</v>
      </c>
      <c r="L809" s="47"/>
      <c r="M809" s="47" t="s">
        <v>119</v>
      </c>
      <c r="N809" s="47" t="s">
        <v>46</v>
      </c>
      <c r="O809" s="47" t="s">
        <v>1980</v>
      </c>
      <c r="P809" s="55" t="s">
        <v>121</v>
      </c>
      <c r="Q809" s="47" t="s">
        <v>1981</v>
      </c>
    </row>
    <row r="810" spans="2:17" ht="30" x14ac:dyDescent="0.2">
      <c r="B810" s="46">
        <v>803</v>
      </c>
      <c r="C810" s="55" t="s">
        <v>1977</v>
      </c>
      <c r="D810" s="48" t="s">
        <v>42</v>
      </c>
      <c r="E810" s="56" t="s">
        <v>1982</v>
      </c>
      <c r="F810" s="57">
        <v>201075082</v>
      </c>
      <c r="G810" s="58" t="s">
        <v>1983</v>
      </c>
      <c r="H810" s="59">
        <v>44939</v>
      </c>
      <c r="I810" s="60">
        <v>195000</v>
      </c>
      <c r="J810" s="55" t="s">
        <v>362</v>
      </c>
      <c r="K810" s="60">
        <v>195000</v>
      </c>
      <c r="L810" s="47"/>
      <c r="M810" s="55" t="s">
        <v>155</v>
      </c>
      <c r="N810" s="61" t="s">
        <v>46</v>
      </c>
      <c r="O810" s="47" t="s">
        <v>1984</v>
      </c>
      <c r="P810" s="55" t="s">
        <v>48</v>
      </c>
      <c r="Q810" s="47" t="s">
        <v>1981</v>
      </c>
    </row>
    <row r="811" spans="2:17" ht="30" x14ac:dyDescent="0.2">
      <c r="B811" s="46">
        <v>804</v>
      </c>
      <c r="C811" s="55" t="s">
        <v>1977</v>
      </c>
      <c r="D811" s="48" t="s">
        <v>42</v>
      </c>
      <c r="E811" s="56" t="s">
        <v>1982</v>
      </c>
      <c r="F811" s="49">
        <v>201075082</v>
      </c>
      <c r="G811" s="53" t="s">
        <v>1985</v>
      </c>
      <c r="H811" s="50">
        <v>44989</v>
      </c>
      <c r="I811" s="60">
        <v>195000</v>
      </c>
      <c r="J811" s="55" t="s">
        <v>362</v>
      </c>
      <c r="K811" s="60">
        <v>195000</v>
      </c>
      <c r="L811" s="47"/>
      <c r="M811" s="55" t="s">
        <v>155</v>
      </c>
      <c r="N811" s="61" t="s">
        <v>46</v>
      </c>
      <c r="O811" s="47" t="s">
        <v>1984</v>
      </c>
      <c r="P811" s="55" t="s">
        <v>48</v>
      </c>
      <c r="Q811" s="47" t="s">
        <v>1981</v>
      </c>
    </row>
    <row r="812" spans="2:17" ht="30" x14ac:dyDescent="0.2">
      <c r="B812" s="46">
        <v>805</v>
      </c>
      <c r="C812" s="55" t="s">
        <v>1977</v>
      </c>
      <c r="D812" s="48" t="s">
        <v>42</v>
      </c>
      <c r="E812" s="56" t="s">
        <v>1982</v>
      </c>
      <c r="F812" s="49">
        <v>201075082</v>
      </c>
      <c r="G812" s="53">
        <v>1146119</v>
      </c>
      <c r="H812" s="50">
        <v>45004</v>
      </c>
      <c r="I812" s="60">
        <v>3800000</v>
      </c>
      <c r="J812" s="55" t="s">
        <v>362</v>
      </c>
      <c r="K812" s="60">
        <v>3800000</v>
      </c>
      <c r="L812" s="47"/>
      <c r="M812" s="55" t="s">
        <v>155</v>
      </c>
      <c r="N812" s="61" t="s">
        <v>46</v>
      </c>
      <c r="O812" s="47" t="s">
        <v>1986</v>
      </c>
      <c r="P812" s="55" t="s">
        <v>48</v>
      </c>
      <c r="Q812" s="47" t="s">
        <v>1981</v>
      </c>
    </row>
    <row r="813" spans="2:17" ht="30" x14ac:dyDescent="0.2">
      <c r="B813" s="46">
        <v>806</v>
      </c>
      <c r="C813" s="55" t="s">
        <v>1977</v>
      </c>
      <c r="D813" s="48" t="s">
        <v>42</v>
      </c>
      <c r="E813" s="56" t="s">
        <v>1982</v>
      </c>
      <c r="F813" s="49">
        <v>201075082</v>
      </c>
      <c r="G813" s="53">
        <v>1105687</v>
      </c>
      <c r="H813" s="50">
        <v>44989</v>
      </c>
      <c r="I813" s="60">
        <v>4970000</v>
      </c>
      <c r="J813" s="55" t="s">
        <v>362</v>
      </c>
      <c r="K813" s="60">
        <v>4970000</v>
      </c>
      <c r="L813" s="47"/>
      <c r="M813" s="55" t="s">
        <v>155</v>
      </c>
      <c r="N813" s="61" t="s">
        <v>46</v>
      </c>
      <c r="O813" s="47" t="s">
        <v>1987</v>
      </c>
      <c r="P813" s="55" t="s">
        <v>48</v>
      </c>
      <c r="Q813" s="47" t="s">
        <v>1981</v>
      </c>
    </row>
    <row r="814" spans="2:17" ht="45" x14ac:dyDescent="0.2">
      <c r="B814" s="46">
        <v>807</v>
      </c>
      <c r="C814" s="55" t="s">
        <v>1977</v>
      </c>
      <c r="D814" s="48" t="s">
        <v>42</v>
      </c>
      <c r="E814" s="56" t="s">
        <v>1988</v>
      </c>
      <c r="F814" s="57">
        <v>201440547</v>
      </c>
      <c r="G814" s="58" t="s">
        <v>1989</v>
      </c>
      <c r="H814" s="59">
        <v>44930</v>
      </c>
      <c r="I814" s="60">
        <v>936700</v>
      </c>
      <c r="J814" s="55" t="s">
        <v>362</v>
      </c>
      <c r="K814" s="60">
        <v>936700</v>
      </c>
      <c r="L814" s="47"/>
      <c r="M814" s="47" t="s">
        <v>119</v>
      </c>
      <c r="N814" s="61" t="s">
        <v>46</v>
      </c>
      <c r="O814" s="47" t="s">
        <v>1990</v>
      </c>
      <c r="P814" s="55" t="s">
        <v>121</v>
      </c>
      <c r="Q814" s="47" t="s">
        <v>1981</v>
      </c>
    </row>
    <row r="815" spans="2:17" ht="60" x14ac:dyDescent="0.2">
      <c r="B815" s="46">
        <v>808</v>
      </c>
      <c r="C815" s="55" t="s">
        <v>1977</v>
      </c>
      <c r="D815" s="48" t="s">
        <v>42</v>
      </c>
      <c r="E815" s="56" t="s">
        <v>1991</v>
      </c>
      <c r="F815" s="49">
        <v>201733481</v>
      </c>
      <c r="G815" s="53" t="s">
        <v>1992</v>
      </c>
      <c r="H815" s="50">
        <v>44985</v>
      </c>
      <c r="I815" s="60">
        <v>1292720</v>
      </c>
      <c r="J815" s="55" t="s">
        <v>362</v>
      </c>
      <c r="K815" s="60">
        <v>1292720</v>
      </c>
      <c r="L815" s="47"/>
      <c r="M815" s="47" t="s">
        <v>119</v>
      </c>
      <c r="N815" s="61" t="s">
        <v>46</v>
      </c>
      <c r="O815" s="47" t="s">
        <v>1993</v>
      </c>
      <c r="P815" s="55" t="s">
        <v>121</v>
      </c>
      <c r="Q815" s="47" t="s">
        <v>1981</v>
      </c>
    </row>
    <row r="816" spans="2:17" ht="60" x14ac:dyDescent="0.2">
      <c r="B816" s="46">
        <v>809</v>
      </c>
      <c r="C816" s="55" t="s">
        <v>1977</v>
      </c>
      <c r="D816" s="48" t="s">
        <v>42</v>
      </c>
      <c r="E816" s="56" t="s">
        <v>1991</v>
      </c>
      <c r="F816" s="49">
        <v>201733481</v>
      </c>
      <c r="G816" s="53" t="s">
        <v>1994</v>
      </c>
      <c r="H816" s="50">
        <v>44985</v>
      </c>
      <c r="I816" s="60">
        <v>106725</v>
      </c>
      <c r="J816" s="55" t="s">
        <v>362</v>
      </c>
      <c r="K816" s="60">
        <v>106725</v>
      </c>
      <c r="L816" s="47"/>
      <c r="M816" s="47" t="s">
        <v>119</v>
      </c>
      <c r="N816" s="61" t="s">
        <v>46</v>
      </c>
      <c r="O816" s="47" t="s">
        <v>1993</v>
      </c>
      <c r="P816" s="55" t="s">
        <v>121</v>
      </c>
      <c r="Q816" s="47" t="s">
        <v>1981</v>
      </c>
    </row>
    <row r="817" spans="2:17" ht="30" x14ac:dyDescent="0.2">
      <c r="B817" s="46">
        <v>810</v>
      </c>
      <c r="C817" s="55" t="s">
        <v>1977</v>
      </c>
      <c r="D817" s="48" t="s">
        <v>42</v>
      </c>
      <c r="E817" s="56" t="s">
        <v>1995</v>
      </c>
      <c r="F817" s="57">
        <v>201989020</v>
      </c>
      <c r="G817" s="58" t="s">
        <v>472</v>
      </c>
      <c r="H817" s="59">
        <v>44971</v>
      </c>
      <c r="I817" s="60">
        <v>4240000</v>
      </c>
      <c r="J817" s="55" t="s">
        <v>362</v>
      </c>
      <c r="K817" s="60">
        <v>4240000</v>
      </c>
      <c r="L817" s="47"/>
      <c r="M817" s="47" t="s">
        <v>1996</v>
      </c>
      <c r="N817" s="61" t="s">
        <v>46</v>
      </c>
      <c r="O817" s="47" t="s">
        <v>1997</v>
      </c>
      <c r="P817" s="55" t="s">
        <v>91</v>
      </c>
      <c r="Q817" s="47" t="s">
        <v>1981</v>
      </c>
    </row>
    <row r="818" spans="2:17" ht="45" x14ac:dyDescent="0.2">
      <c r="B818" s="46">
        <v>811</v>
      </c>
      <c r="C818" s="55" t="s">
        <v>1977</v>
      </c>
      <c r="D818" s="48" t="s">
        <v>42</v>
      </c>
      <c r="E818" s="56" t="s">
        <v>1998</v>
      </c>
      <c r="F818" s="49">
        <v>203301930</v>
      </c>
      <c r="G818" s="53" t="s">
        <v>1999</v>
      </c>
      <c r="H818" s="50">
        <v>44973</v>
      </c>
      <c r="I818" s="60">
        <v>339000000</v>
      </c>
      <c r="J818" s="55" t="s">
        <v>362</v>
      </c>
      <c r="K818" s="60">
        <v>50850000</v>
      </c>
      <c r="L818" s="47">
        <v>5085000</v>
      </c>
      <c r="M818" s="55" t="s">
        <v>64</v>
      </c>
      <c r="N818" s="61" t="s">
        <v>65</v>
      </c>
      <c r="O818" s="47" t="s">
        <v>2000</v>
      </c>
      <c r="P818" s="55" t="s">
        <v>48</v>
      </c>
      <c r="Q818" s="47" t="s">
        <v>1981</v>
      </c>
    </row>
    <row r="819" spans="2:17" ht="30" x14ac:dyDescent="0.2">
      <c r="B819" s="46">
        <v>812</v>
      </c>
      <c r="C819" s="55" t="s">
        <v>1977</v>
      </c>
      <c r="D819" s="48" t="s">
        <v>42</v>
      </c>
      <c r="E819" s="56" t="s">
        <v>2001</v>
      </c>
      <c r="F819" s="57">
        <v>203355025</v>
      </c>
      <c r="G819" s="58" t="s">
        <v>2002</v>
      </c>
      <c r="H819" s="59">
        <v>44939</v>
      </c>
      <c r="I819" s="60">
        <v>990000</v>
      </c>
      <c r="J819" s="55" t="s">
        <v>362</v>
      </c>
      <c r="K819" s="60">
        <v>990000</v>
      </c>
      <c r="L819" s="47"/>
      <c r="M819" s="55" t="s">
        <v>155</v>
      </c>
      <c r="N819" s="61" t="s">
        <v>46</v>
      </c>
      <c r="O819" s="47" t="s">
        <v>2003</v>
      </c>
      <c r="P819" s="55" t="s">
        <v>48</v>
      </c>
      <c r="Q819" s="47" t="s">
        <v>1981</v>
      </c>
    </row>
    <row r="820" spans="2:17" ht="30" x14ac:dyDescent="0.2">
      <c r="B820" s="46">
        <v>813</v>
      </c>
      <c r="C820" s="55" t="s">
        <v>1977</v>
      </c>
      <c r="D820" s="48" t="s">
        <v>42</v>
      </c>
      <c r="E820" s="56" t="s">
        <v>2001</v>
      </c>
      <c r="F820" s="57">
        <v>203355025</v>
      </c>
      <c r="G820" s="58" t="s">
        <v>2004</v>
      </c>
      <c r="H820" s="59">
        <v>44939</v>
      </c>
      <c r="I820" s="60">
        <v>2879400</v>
      </c>
      <c r="J820" s="55" t="s">
        <v>362</v>
      </c>
      <c r="K820" s="60">
        <v>2879400</v>
      </c>
      <c r="L820" s="47"/>
      <c r="M820" s="55" t="s">
        <v>155</v>
      </c>
      <c r="N820" s="61" t="s">
        <v>46</v>
      </c>
      <c r="O820" s="47" t="s">
        <v>2005</v>
      </c>
      <c r="P820" s="55" t="s">
        <v>48</v>
      </c>
      <c r="Q820" s="47" t="s">
        <v>1981</v>
      </c>
    </row>
    <row r="821" spans="2:17" ht="30" x14ac:dyDescent="0.2">
      <c r="B821" s="46">
        <v>814</v>
      </c>
      <c r="C821" s="55" t="s">
        <v>1977</v>
      </c>
      <c r="D821" s="48" t="s">
        <v>42</v>
      </c>
      <c r="E821" s="56" t="s">
        <v>2001</v>
      </c>
      <c r="F821" s="49">
        <v>203355025</v>
      </c>
      <c r="G821" s="53" t="s">
        <v>2006</v>
      </c>
      <c r="H821" s="50">
        <v>44939</v>
      </c>
      <c r="I821" s="60">
        <v>7785000</v>
      </c>
      <c r="J821" s="55" t="s">
        <v>362</v>
      </c>
      <c r="K821" s="60">
        <v>7785000</v>
      </c>
      <c r="L821" s="47"/>
      <c r="M821" s="55" t="s">
        <v>155</v>
      </c>
      <c r="N821" s="61" t="s">
        <v>46</v>
      </c>
      <c r="O821" s="47" t="s">
        <v>1987</v>
      </c>
      <c r="P821" s="55" t="s">
        <v>48</v>
      </c>
      <c r="Q821" s="47" t="s">
        <v>1981</v>
      </c>
    </row>
    <row r="822" spans="2:17" ht="30" x14ac:dyDescent="0.2">
      <c r="B822" s="46">
        <v>815</v>
      </c>
      <c r="C822" s="55" t="s">
        <v>1977</v>
      </c>
      <c r="D822" s="48" t="s">
        <v>42</v>
      </c>
      <c r="E822" s="56" t="s">
        <v>2007</v>
      </c>
      <c r="F822" s="49">
        <v>205165180</v>
      </c>
      <c r="G822" s="53" t="s">
        <v>472</v>
      </c>
      <c r="H822" s="50">
        <v>44946</v>
      </c>
      <c r="I822" s="60">
        <v>1701231</v>
      </c>
      <c r="J822" s="55" t="s">
        <v>362</v>
      </c>
      <c r="K822" s="60">
        <v>1701231</v>
      </c>
      <c r="L822" s="47"/>
      <c r="M822" s="47" t="s">
        <v>1996</v>
      </c>
      <c r="N822" s="61" t="s">
        <v>46</v>
      </c>
      <c r="O822" s="47" t="s">
        <v>2008</v>
      </c>
      <c r="P822" s="55" t="s">
        <v>91</v>
      </c>
      <c r="Q822" s="47" t="s">
        <v>1981</v>
      </c>
    </row>
    <row r="823" spans="2:17" ht="30" x14ac:dyDescent="0.2">
      <c r="B823" s="46">
        <v>816</v>
      </c>
      <c r="C823" s="55" t="s">
        <v>1977</v>
      </c>
      <c r="D823" s="48" t="s">
        <v>42</v>
      </c>
      <c r="E823" s="56" t="s">
        <v>2007</v>
      </c>
      <c r="F823" s="49">
        <v>205165180</v>
      </c>
      <c r="G823" s="53" t="s">
        <v>472</v>
      </c>
      <c r="H823" s="50">
        <v>44946</v>
      </c>
      <c r="I823" s="60">
        <v>729099</v>
      </c>
      <c r="J823" s="55" t="s">
        <v>362</v>
      </c>
      <c r="K823" s="60">
        <v>729099</v>
      </c>
      <c r="L823" s="47"/>
      <c r="M823" s="47" t="s">
        <v>1996</v>
      </c>
      <c r="N823" s="61" t="s">
        <v>46</v>
      </c>
      <c r="O823" s="47" t="s">
        <v>2009</v>
      </c>
      <c r="P823" s="55" t="s">
        <v>91</v>
      </c>
      <c r="Q823" s="47" t="s">
        <v>1981</v>
      </c>
    </row>
    <row r="824" spans="2:17" ht="30" x14ac:dyDescent="0.2">
      <c r="B824" s="46">
        <v>817</v>
      </c>
      <c r="C824" s="55" t="s">
        <v>1977</v>
      </c>
      <c r="D824" s="48" t="s">
        <v>42</v>
      </c>
      <c r="E824" s="46" t="s">
        <v>2010</v>
      </c>
      <c r="F824" s="49">
        <v>206953094</v>
      </c>
      <c r="G824" s="53">
        <v>1146139</v>
      </c>
      <c r="H824" s="50">
        <v>45004</v>
      </c>
      <c r="I824" s="60">
        <v>560000</v>
      </c>
      <c r="J824" s="55" t="s">
        <v>362</v>
      </c>
      <c r="K824" s="60">
        <v>560000</v>
      </c>
      <c r="L824" s="47"/>
      <c r="M824" s="55" t="s">
        <v>155</v>
      </c>
      <c r="N824" s="61" t="s">
        <v>46</v>
      </c>
      <c r="O824" s="47" t="s">
        <v>2011</v>
      </c>
      <c r="P824" s="55" t="s">
        <v>48</v>
      </c>
      <c r="Q824" s="47" t="s">
        <v>1981</v>
      </c>
    </row>
    <row r="825" spans="2:17" ht="30" x14ac:dyDescent="0.2">
      <c r="B825" s="46">
        <v>818</v>
      </c>
      <c r="C825" s="55" t="s">
        <v>1977</v>
      </c>
      <c r="D825" s="48" t="s">
        <v>42</v>
      </c>
      <c r="E825" s="56" t="s">
        <v>2010</v>
      </c>
      <c r="F825" s="49">
        <v>206953094</v>
      </c>
      <c r="G825" s="53">
        <v>1071625</v>
      </c>
      <c r="H825" s="50">
        <v>44976</v>
      </c>
      <c r="I825" s="60">
        <v>4500000</v>
      </c>
      <c r="J825" s="55" t="s">
        <v>362</v>
      </c>
      <c r="K825" s="60">
        <v>4500000</v>
      </c>
      <c r="L825" s="47"/>
      <c r="M825" s="55" t="s">
        <v>155</v>
      </c>
      <c r="N825" s="61" t="s">
        <v>46</v>
      </c>
      <c r="O825" s="47" t="s">
        <v>2012</v>
      </c>
      <c r="P825" s="55" t="s">
        <v>48</v>
      </c>
      <c r="Q825" s="47" t="s">
        <v>1981</v>
      </c>
    </row>
    <row r="826" spans="2:17" ht="30" x14ac:dyDescent="0.2">
      <c r="B826" s="46">
        <v>819</v>
      </c>
      <c r="C826" s="55" t="s">
        <v>1977</v>
      </c>
      <c r="D826" s="48" t="s">
        <v>42</v>
      </c>
      <c r="E826" s="56" t="s">
        <v>2013</v>
      </c>
      <c r="F826" s="49">
        <v>300472900</v>
      </c>
      <c r="G826" s="53">
        <v>1006175</v>
      </c>
      <c r="H826" s="50">
        <v>44946</v>
      </c>
      <c r="I826" s="60">
        <v>3075000</v>
      </c>
      <c r="J826" s="55" t="s">
        <v>362</v>
      </c>
      <c r="K826" s="60">
        <v>3075000</v>
      </c>
      <c r="L826" s="47"/>
      <c r="M826" s="55" t="s">
        <v>155</v>
      </c>
      <c r="N826" s="61" t="s">
        <v>46</v>
      </c>
      <c r="O826" s="47" t="s">
        <v>2014</v>
      </c>
      <c r="P826" s="55" t="s">
        <v>48</v>
      </c>
      <c r="Q826" s="47" t="s">
        <v>1981</v>
      </c>
    </row>
    <row r="827" spans="2:17" ht="30" x14ac:dyDescent="0.2">
      <c r="B827" s="46">
        <v>820</v>
      </c>
      <c r="C827" s="55" t="s">
        <v>1977</v>
      </c>
      <c r="D827" s="48" t="s">
        <v>42</v>
      </c>
      <c r="E827" s="56" t="s">
        <v>2013</v>
      </c>
      <c r="F827" s="49">
        <v>300472900</v>
      </c>
      <c r="G827" s="53">
        <v>1006401</v>
      </c>
      <c r="H827" s="50">
        <v>44946</v>
      </c>
      <c r="I827" s="60">
        <v>5950000</v>
      </c>
      <c r="J827" s="55" t="s">
        <v>362</v>
      </c>
      <c r="K827" s="60">
        <v>5950000</v>
      </c>
      <c r="L827" s="47"/>
      <c r="M827" s="55" t="s">
        <v>155</v>
      </c>
      <c r="N827" s="61" t="s">
        <v>46</v>
      </c>
      <c r="O827" s="47" t="s">
        <v>2015</v>
      </c>
      <c r="P827" s="55" t="s">
        <v>48</v>
      </c>
      <c r="Q827" s="47" t="s">
        <v>1981</v>
      </c>
    </row>
    <row r="828" spans="2:17" ht="30" x14ac:dyDescent="0.2">
      <c r="B828" s="46">
        <v>821</v>
      </c>
      <c r="C828" s="55" t="s">
        <v>1977</v>
      </c>
      <c r="D828" s="48" t="s">
        <v>42</v>
      </c>
      <c r="E828" s="56" t="s">
        <v>2016</v>
      </c>
      <c r="F828" s="49">
        <v>301184159</v>
      </c>
      <c r="G828" s="53">
        <v>1105660</v>
      </c>
      <c r="H828" s="50">
        <v>44989</v>
      </c>
      <c r="I828" s="60">
        <v>6000000</v>
      </c>
      <c r="J828" s="55" t="s">
        <v>362</v>
      </c>
      <c r="K828" s="60">
        <v>6000000</v>
      </c>
      <c r="L828" s="47"/>
      <c r="M828" s="55" t="s">
        <v>155</v>
      </c>
      <c r="N828" s="61" t="s">
        <v>46</v>
      </c>
      <c r="O828" s="47" t="s">
        <v>2017</v>
      </c>
      <c r="P828" s="55" t="s">
        <v>48</v>
      </c>
      <c r="Q828" s="47" t="s">
        <v>1981</v>
      </c>
    </row>
    <row r="829" spans="2:17" ht="30" x14ac:dyDescent="0.2">
      <c r="B829" s="46">
        <v>822</v>
      </c>
      <c r="C829" s="55" t="s">
        <v>1977</v>
      </c>
      <c r="D829" s="48" t="s">
        <v>42</v>
      </c>
      <c r="E829" s="56" t="s">
        <v>2018</v>
      </c>
      <c r="F829" s="57">
        <v>301710509</v>
      </c>
      <c r="G829" s="58">
        <v>1000860</v>
      </c>
      <c r="H829" s="59">
        <v>44942</v>
      </c>
      <c r="I829" s="60">
        <v>1680000</v>
      </c>
      <c r="J829" s="55" t="s">
        <v>362</v>
      </c>
      <c r="K829" s="60">
        <v>1680000</v>
      </c>
      <c r="L829" s="47"/>
      <c r="M829" s="55" t="s">
        <v>155</v>
      </c>
      <c r="N829" s="61" t="s">
        <v>46</v>
      </c>
      <c r="O829" s="47" t="s">
        <v>2019</v>
      </c>
      <c r="P829" s="55" t="s">
        <v>48</v>
      </c>
      <c r="Q829" s="47" t="s">
        <v>1981</v>
      </c>
    </row>
    <row r="830" spans="2:17" ht="30" x14ac:dyDescent="0.2">
      <c r="B830" s="46">
        <v>823</v>
      </c>
      <c r="C830" s="55" t="s">
        <v>1977</v>
      </c>
      <c r="D830" s="48" t="s">
        <v>42</v>
      </c>
      <c r="E830" s="56" t="s">
        <v>2020</v>
      </c>
      <c r="F830" s="57">
        <v>301815273</v>
      </c>
      <c r="G830" s="58">
        <v>1033455</v>
      </c>
      <c r="H830" s="59">
        <v>44961</v>
      </c>
      <c r="I830" s="60">
        <v>1272000</v>
      </c>
      <c r="J830" s="55" t="s">
        <v>362</v>
      </c>
      <c r="K830" s="60">
        <v>1272000</v>
      </c>
      <c r="L830" s="47"/>
      <c r="M830" s="55" t="s">
        <v>155</v>
      </c>
      <c r="N830" s="61" t="s">
        <v>46</v>
      </c>
      <c r="O830" s="47" t="s">
        <v>2021</v>
      </c>
      <c r="P830" s="55" t="s">
        <v>48</v>
      </c>
      <c r="Q830" s="47" t="s">
        <v>1981</v>
      </c>
    </row>
    <row r="831" spans="2:17" ht="30" x14ac:dyDescent="0.2">
      <c r="B831" s="46">
        <v>824</v>
      </c>
      <c r="C831" s="55" t="s">
        <v>1977</v>
      </c>
      <c r="D831" s="48" t="s">
        <v>42</v>
      </c>
      <c r="E831" s="56" t="s">
        <v>205</v>
      </c>
      <c r="F831" s="49">
        <v>303178701</v>
      </c>
      <c r="G831" s="53">
        <v>1000858</v>
      </c>
      <c r="H831" s="50">
        <v>44942</v>
      </c>
      <c r="I831" s="60">
        <v>12588000</v>
      </c>
      <c r="J831" s="55" t="s">
        <v>362</v>
      </c>
      <c r="K831" s="60">
        <v>12588000</v>
      </c>
      <c r="L831" s="47"/>
      <c r="M831" s="55" t="s">
        <v>155</v>
      </c>
      <c r="N831" s="61" t="s">
        <v>46</v>
      </c>
      <c r="O831" s="47" t="s">
        <v>2022</v>
      </c>
      <c r="P831" s="55" t="s">
        <v>48</v>
      </c>
      <c r="Q831" s="47" t="s">
        <v>1981</v>
      </c>
    </row>
    <row r="832" spans="2:17" ht="30" x14ac:dyDescent="0.2">
      <c r="B832" s="46">
        <v>825</v>
      </c>
      <c r="C832" s="55" t="s">
        <v>1977</v>
      </c>
      <c r="D832" s="48" t="s">
        <v>42</v>
      </c>
      <c r="E832" s="56" t="s">
        <v>2023</v>
      </c>
      <c r="F832" s="49">
        <v>303408604</v>
      </c>
      <c r="G832" s="53">
        <v>1071637</v>
      </c>
      <c r="H832" s="50">
        <v>44976</v>
      </c>
      <c r="I832" s="60">
        <v>100000</v>
      </c>
      <c r="J832" s="55" t="s">
        <v>362</v>
      </c>
      <c r="K832" s="60">
        <v>100000</v>
      </c>
      <c r="L832" s="47"/>
      <c r="M832" s="55" t="s">
        <v>155</v>
      </c>
      <c r="N832" s="61" t="s">
        <v>46</v>
      </c>
      <c r="O832" s="47" t="s">
        <v>2024</v>
      </c>
      <c r="P832" s="55" t="s">
        <v>48</v>
      </c>
      <c r="Q832" s="47" t="s">
        <v>1981</v>
      </c>
    </row>
    <row r="833" spans="2:17" ht="30" x14ac:dyDescent="0.2">
      <c r="B833" s="46">
        <v>826</v>
      </c>
      <c r="C833" s="55" t="s">
        <v>1977</v>
      </c>
      <c r="D833" s="48" t="s">
        <v>42</v>
      </c>
      <c r="E833" s="56" t="s">
        <v>2023</v>
      </c>
      <c r="F833" s="49">
        <v>303408604</v>
      </c>
      <c r="G833" s="53">
        <v>1006273</v>
      </c>
      <c r="H833" s="50">
        <v>44946</v>
      </c>
      <c r="I833" s="60">
        <v>100000</v>
      </c>
      <c r="J833" s="55" t="s">
        <v>362</v>
      </c>
      <c r="K833" s="60">
        <v>100000</v>
      </c>
      <c r="L833" s="47"/>
      <c r="M833" s="55" t="s">
        <v>155</v>
      </c>
      <c r="N833" s="61" t="s">
        <v>46</v>
      </c>
      <c r="O833" s="47" t="s">
        <v>2024</v>
      </c>
      <c r="P833" s="55" t="s">
        <v>48</v>
      </c>
      <c r="Q833" s="47" t="s">
        <v>1981</v>
      </c>
    </row>
    <row r="834" spans="2:17" ht="30" x14ac:dyDescent="0.2">
      <c r="B834" s="46">
        <v>827</v>
      </c>
      <c r="C834" s="55" t="s">
        <v>1977</v>
      </c>
      <c r="D834" s="48" t="s">
        <v>42</v>
      </c>
      <c r="E834" s="56" t="s">
        <v>2023</v>
      </c>
      <c r="F834" s="49">
        <v>303408604</v>
      </c>
      <c r="G834" s="53">
        <v>1071674</v>
      </c>
      <c r="H834" s="50">
        <v>44976</v>
      </c>
      <c r="I834" s="60">
        <v>140000</v>
      </c>
      <c r="J834" s="55" t="s">
        <v>362</v>
      </c>
      <c r="K834" s="60">
        <v>140000</v>
      </c>
      <c r="L834" s="47"/>
      <c r="M834" s="55" t="s">
        <v>155</v>
      </c>
      <c r="N834" s="61" t="s">
        <v>46</v>
      </c>
      <c r="O834" s="47" t="s">
        <v>2025</v>
      </c>
      <c r="P834" s="55" t="s">
        <v>48</v>
      </c>
      <c r="Q834" s="47" t="s">
        <v>1981</v>
      </c>
    </row>
    <row r="835" spans="2:17" ht="30" x14ac:dyDescent="0.2">
      <c r="B835" s="46">
        <v>828</v>
      </c>
      <c r="C835" s="55" t="s">
        <v>1977</v>
      </c>
      <c r="D835" s="48" t="s">
        <v>42</v>
      </c>
      <c r="E835" s="56" t="s">
        <v>2023</v>
      </c>
      <c r="F835" s="49">
        <v>303408604</v>
      </c>
      <c r="G835" s="53">
        <v>1006264</v>
      </c>
      <c r="H835" s="50">
        <v>44946</v>
      </c>
      <c r="I835" s="60">
        <v>140000</v>
      </c>
      <c r="J835" s="55" t="s">
        <v>362</v>
      </c>
      <c r="K835" s="60">
        <v>140000</v>
      </c>
      <c r="L835" s="47"/>
      <c r="M835" s="55" t="s">
        <v>155</v>
      </c>
      <c r="N835" s="61" t="s">
        <v>46</v>
      </c>
      <c r="O835" s="47" t="s">
        <v>2025</v>
      </c>
      <c r="P835" s="55" t="s">
        <v>48</v>
      </c>
      <c r="Q835" s="47" t="s">
        <v>1981</v>
      </c>
    </row>
    <row r="836" spans="2:17" ht="30" x14ac:dyDescent="0.2">
      <c r="B836" s="46">
        <v>829</v>
      </c>
      <c r="C836" s="55" t="s">
        <v>1977</v>
      </c>
      <c r="D836" s="48" t="s">
        <v>42</v>
      </c>
      <c r="E836" s="56" t="s">
        <v>2023</v>
      </c>
      <c r="F836" s="49">
        <v>303408604</v>
      </c>
      <c r="G836" s="53">
        <v>1006280</v>
      </c>
      <c r="H836" s="50">
        <v>44946</v>
      </c>
      <c r="I836" s="60">
        <v>944000</v>
      </c>
      <c r="J836" s="55" t="s">
        <v>362</v>
      </c>
      <c r="K836" s="60">
        <v>944000</v>
      </c>
      <c r="L836" s="47"/>
      <c r="M836" s="55" t="s">
        <v>155</v>
      </c>
      <c r="N836" s="61" t="s">
        <v>46</v>
      </c>
      <c r="O836" s="47" t="s">
        <v>2026</v>
      </c>
      <c r="P836" s="55" t="s">
        <v>48</v>
      </c>
      <c r="Q836" s="47" t="s">
        <v>1981</v>
      </c>
    </row>
    <row r="837" spans="2:17" ht="30" x14ac:dyDescent="0.2">
      <c r="B837" s="46">
        <v>830</v>
      </c>
      <c r="C837" s="55" t="s">
        <v>1977</v>
      </c>
      <c r="D837" s="48" t="s">
        <v>42</v>
      </c>
      <c r="E837" s="56" t="s">
        <v>2023</v>
      </c>
      <c r="F837" s="49">
        <v>303408604</v>
      </c>
      <c r="G837" s="53">
        <v>1078763</v>
      </c>
      <c r="H837" s="50">
        <v>44979</v>
      </c>
      <c r="I837" s="60">
        <v>960000</v>
      </c>
      <c r="J837" s="55" t="s">
        <v>362</v>
      </c>
      <c r="K837" s="60">
        <v>960000</v>
      </c>
      <c r="L837" s="47"/>
      <c r="M837" s="55" t="s">
        <v>155</v>
      </c>
      <c r="N837" s="61" t="s">
        <v>46</v>
      </c>
      <c r="O837" s="47" t="s">
        <v>2026</v>
      </c>
      <c r="P837" s="55" t="s">
        <v>48</v>
      </c>
      <c r="Q837" s="47" t="s">
        <v>1981</v>
      </c>
    </row>
    <row r="838" spans="2:17" ht="30" x14ac:dyDescent="0.2">
      <c r="B838" s="46">
        <v>831</v>
      </c>
      <c r="C838" s="55" t="s">
        <v>1977</v>
      </c>
      <c r="D838" s="48" t="s">
        <v>42</v>
      </c>
      <c r="E838" s="56" t="s">
        <v>2023</v>
      </c>
      <c r="F838" s="49">
        <v>303408604</v>
      </c>
      <c r="G838" s="53">
        <v>1006283</v>
      </c>
      <c r="H838" s="50">
        <v>44946</v>
      </c>
      <c r="I838" s="60">
        <v>1840000</v>
      </c>
      <c r="J838" s="55" t="s">
        <v>362</v>
      </c>
      <c r="K838" s="60">
        <v>1840000</v>
      </c>
      <c r="L838" s="47"/>
      <c r="M838" s="55" t="s">
        <v>155</v>
      </c>
      <c r="N838" s="61" t="s">
        <v>46</v>
      </c>
      <c r="O838" s="47" t="s">
        <v>2027</v>
      </c>
      <c r="P838" s="55" t="s">
        <v>48</v>
      </c>
      <c r="Q838" s="47" t="s">
        <v>1981</v>
      </c>
    </row>
    <row r="839" spans="2:17" ht="30" x14ac:dyDescent="0.2">
      <c r="B839" s="46">
        <v>832</v>
      </c>
      <c r="C839" s="55" t="s">
        <v>1977</v>
      </c>
      <c r="D839" s="48" t="s">
        <v>42</v>
      </c>
      <c r="E839" s="56" t="s">
        <v>2028</v>
      </c>
      <c r="F839" s="49">
        <v>303835270</v>
      </c>
      <c r="G839" s="53" t="s">
        <v>2029</v>
      </c>
      <c r="H839" s="50">
        <v>44994</v>
      </c>
      <c r="I839" s="60">
        <v>394700</v>
      </c>
      <c r="J839" s="55" t="s">
        <v>362</v>
      </c>
      <c r="K839" s="60">
        <v>394700</v>
      </c>
      <c r="L839" s="47"/>
      <c r="M839" s="55" t="s">
        <v>155</v>
      </c>
      <c r="N839" s="61" t="s">
        <v>46</v>
      </c>
      <c r="O839" s="47" t="s">
        <v>2030</v>
      </c>
      <c r="P839" s="55" t="s">
        <v>48</v>
      </c>
      <c r="Q839" s="47" t="s">
        <v>1981</v>
      </c>
    </row>
    <row r="840" spans="2:17" ht="30" x14ac:dyDescent="0.2">
      <c r="B840" s="46">
        <v>833</v>
      </c>
      <c r="C840" s="55" t="s">
        <v>1977</v>
      </c>
      <c r="D840" s="48" t="s">
        <v>42</v>
      </c>
      <c r="E840" s="56" t="s">
        <v>2028</v>
      </c>
      <c r="F840" s="49">
        <v>303835270</v>
      </c>
      <c r="G840" s="53">
        <v>1083829</v>
      </c>
      <c r="H840" s="50">
        <v>44981</v>
      </c>
      <c r="I840" s="60">
        <v>1995000</v>
      </c>
      <c r="J840" s="55" t="s">
        <v>362</v>
      </c>
      <c r="K840" s="60">
        <v>1995000</v>
      </c>
      <c r="L840" s="47"/>
      <c r="M840" s="55" t="s">
        <v>155</v>
      </c>
      <c r="N840" s="61" t="s">
        <v>46</v>
      </c>
      <c r="O840" s="47" t="s">
        <v>2031</v>
      </c>
      <c r="P840" s="55" t="s">
        <v>48</v>
      </c>
      <c r="Q840" s="47" t="s">
        <v>1981</v>
      </c>
    </row>
    <row r="841" spans="2:17" ht="45" x14ac:dyDescent="0.2">
      <c r="B841" s="46">
        <v>834</v>
      </c>
      <c r="C841" s="55" t="s">
        <v>1977</v>
      </c>
      <c r="D841" s="48" t="s">
        <v>42</v>
      </c>
      <c r="E841" s="56" t="s">
        <v>2032</v>
      </c>
      <c r="F841" s="49">
        <v>304610084</v>
      </c>
      <c r="G841" s="53" t="s">
        <v>2033</v>
      </c>
      <c r="H841" s="50">
        <v>44931</v>
      </c>
      <c r="I841" s="60">
        <v>259840</v>
      </c>
      <c r="J841" s="55" t="s">
        <v>362</v>
      </c>
      <c r="K841" s="60">
        <v>259840</v>
      </c>
      <c r="L841" s="47"/>
      <c r="M841" s="47" t="s">
        <v>119</v>
      </c>
      <c r="N841" s="61" t="s">
        <v>46</v>
      </c>
      <c r="O841" s="47" t="s">
        <v>2034</v>
      </c>
      <c r="P841" s="55" t="s">
        <v>121</v>
      </c>
      <c r="Q841" s="47" t="s">
        <v>1981</v>
      </c>
    </row>
    <row r="842" spans="2:17" ht="45" x14ac:dyDescent="0.2">
      <c r="B842" s="46">
        <v>835</v>
      </c>
      <c r="C842" s="55" t="s">
        <v>1977</v>
      </c>
      <c r="D842" s="48" t="s">
        <v>42</v>
      </c>
      <c r="E842" s="56" t="s">
        <v>2032</v>
      </c>
      <c r="F842" s="49">
        <v>304610084</v>
      </c>
      <c r="G842" s="53" t="s">
        <v>2033</v>
      </c>
      <c r="H842" s="50">
        <v>44931</v>
      </c>
      <c r="I842" s="60">
        <v>519680</v>
      </c>
      <c r="J842" s="55" t="s">
        <v>362</v>
      </c>
      <c r="K842" s="60">
        <v>519680</v>
      </c>
      <c r="L842" s="47"/>
      <c r="M842" s="47" t="s">
        <v>119</v>
      </c>
      <c r="N842" s="61" t="s">
        <v>46</v>
      </c>
      <c r="O842" s="47" t="s">
        <v>2034</v>
      </c>
      <c r="P842" s="55" t="s">
        <v>121</v>
      </c>
      <c r="Q842" s="47" t="s">
        <v>1981</v>
      </c>
    </row>
    <row r="843" spans="2:17" ht="30" x14ac:dyDescent="0.2">
      <c r="B843" s="46">
        <v>836</v>
      </c>
      <c r="C843" s="55" t="s">
        <v>1977</v>
      </c>
      <c r="D843" s="48" t="s">
        <v>42</v>
      </c>
      <c r="E843" s="56" t="s">
        <v>2035</v>
      </c>
      <c r="F843" s="57">
        <v>304724851</v>
      </c>
      <c r="G843" s="58" t="s">
        <v>2036</v>
      </c>
      <c r="H843" s="59">
        <v>44929</v>
      </c>
      <c r="I843" s="60">
        <v>3375000</v>
      </c>
      <c r="J843" s="55" t="s">
        <v>362</v>
      </c>
      <c r="K843" s="60">
        <v>3375000</v>
      </c>
      <c r="L843" s="47"/>
      <c r="M843" s="47" t="s">
        <v>1996</v>
      </c>
      <c r="N843" s="61" t="s">
        <v>46</v>
      </c>
      <c r="O843" s="47" t="s">
        <v>1226</v>
      </c>
      <c r="P843" s="55" t="s">
        <v>91</v>
      </c>
      <c r="Q843" s="47" t="s">
        <v>1981</v>
      </c>
    </row>
    <row r="844" spans="2:17" ht="30" x14ac:dyDescent="0.2">
      <c r="B844" s="46">
        <v>837</v>
      </c>
      <c r="C844" s="55" t="s">
        <v>1977</v>
      </c>
      <c r="D844" s="48" t="s">
        <v>42</v>
      </c>
      <c r="E844" s="56" t="s">
        <v>2035</v>
      </c>
      <c r="F844" s="57">
        <v>304724851</v>
      </c>
      <c r="G844" s="58" t="s">
        <v>2036</v>
      </c>
      <c r="H844" s="59">
        <v>44929</v>
      </c>
      <c r="I844" s="60">
        <v>900000</v>
      </c>
      <c r="J844" s="55" t="s">
        <v>362</v>
      </c>
      <c r="K844" s="60">
        <v>900000</v>
      </c>
      <c r="L844" s="47"/>
      <c r="M844" s="47" t="s">
        <v>1996</v>
      </c>
      <c r="N844" s="61" t="s">
        <v>46</v>
      </c>
      <c r="O844" s="47" t="s">
        <v>1226</v>
      </c>
      <c r="P844" s="55" t="s">
        <v>91</v>
      </c>
      <c r="Q844" s="47" t="s">
        <v>1981</v>
      </c>
    </row>
    <row r="845" spans="2:17" ht="30" x14ac:dyDescent="0.2">
      <c r="B845" s="46">
        <v>838</v>
      </c>
      <c r="C845" s="55" t="s">
        <v>1977</v>
      </c>
      <c r="D845" s="48" t="s">
        <v>42</v>
      </c>
      <c r="E845" s="56" t="s">
        <v>2037</v>
      </c>
      <c r="F845" s="49">
        <v>305626735</v>
      </c>
      <c r="G845" s="53">
        <v>1016503</v>
      </c>
      <c r="H845" s="50">
        <v>44952</v>
      </c>
      <c r="I845" s="60">
        <v>3420000</v>
      </c>
      <c r="J845" s="55" t="s">
        <v>362</v>
      </c>
      <c r="K845" s="60">
        <v>3420000</v>
      </c>
      <c r="L845" s="47"/>
      <c r="M845" s="55" t="s">
        <v>155</v>
      </c>
      <c r="N845" s="61" t="s">
        <v>46</v>
      </c>
      <c r="O845" s="47" t="s">
        <v>2038</v>
      </c>
      <c r="P845" s="55" t="s">
        <v>48</v>
      </c>
      <c r="Q845" s="47" t="s">
        <v>1981</v>
      </c>
    </row>
    <row r="846" spans="2:17" ht="30" x14ac:dyDescent="0.2">
      <c r="B846" s="46">
        <v>839</v>
      </c>
      <c r="C846" s="55" t="s">
        <v>1977</v>
      </c>
      <c r="D846" s="48" t="s">
        <v>42</v>
      </c>
      <c r="E846" s="56" t="s">
        <v>2037</v>
      </c>
      <c r="F846" s="49">
        <v>305626735</v>
      </c>
      <c r="G846" s="53">
        <v>1016512</v>
      </c>
      <c r="H846" s="50">
        <v>44952</v>
      </c>
      <c r="I846" s="60">
        <v>19860000</v>
      </c>
      <c r="J846" s="55" t="s">
        <v>362</v>
      </c>
      <c r="K846" s="60">
        <v>19860000</v>
      </c>
      <c r="L846" s="47"/>
      <c r="M846" s="55" t="s">
        <v>155</v>
      </c>
      <c r="N846" s="61" t="s">
        <v>46</v>
      </c>
      <c r="O846" s="47" t="s">
        <v>2039</v>
      </c>
      <c r="P846" s="55" t="s">
        <v>48</v>
      </c>
      <c r="Q846" s="47" t="s">
        <v>1981</v>
      </c>
    </row>
    <row r="847" spans="2:17" ht="75" x14ac:dyDescent="0.2">
      <c r="B847" s="46">
        <v>840</v>
      </c>
      <c r="C847" s="55" t="s">
        <v>1977</v>
      </c>
      <c r="D847" s="48" t="s">
        <v>42</v>
      </c>
      <c r="E847" s="56" t="s">
        <v>2040</v>
      </c>
      <c r="F847" s="57">
        <v>305973337</v>
      </c>
      <c r="G847" s="58" t="s">
        <v>2041</v>
      </c>
      <c r="H847" s="59">
        <v>44936</v>
      </c>
      <c r="I847" s="60">
        <v>5711017</v>
      </c>
      <c r="J847" s="55" t="s">
        <v>362</v>
      </c>
      <c r="K847" s="60">
        <v>5711017</v>
      </c>
      <c r="L847" s="47"/>
      <c r="M847" s="47" t="s">
        <v>119</v>
      </c>
      <c r="N847" s="61" t="s">
        <v>46</v>
      </c>
      <c r="O847" s="47" t="s">
        <v>2042</v>
      </c>
      <c r="P847" s="55" t="s">
        <v>121</v>
      </c>
      <c r="Q847" s="47" t="s">
        <v>1981</v>
      </c>
    </row>
    <row r="848" spans="2:17" ht="75" x14ac:dyDescent="0.2">
      <c r="B848" s="46">
        <v>841</v>
      </c>
      <c r="C848" s="55" t="s">
        <v>1977</v>
      </c>
      <c r="D848" s="48" t="s">
        <v>42</v>
      </c>
      <c r="E848" s="56" t="s">
        <v>2040</v>
      </c>
      <c r="F848" s="57">
        <v>305973337</v>
      </c>
      <c r="G848" s="58" t="s">
        <v>2041</v>
      </c>
      <c r="H848" s="59">
        <v>44936</v>
      </c>
      <c r="I848" s="60">
        <v>5711017</v>
      </c>
      <c r="J848" s="55" t="s">
        <v>362</v>
      </c>
      <c r="K848" s="60">
        <v>5711017</v>
      </c>
      <c r="L848" s="47"/>
      <c r="M848" s="47" t="s">
        <v>1996</v>
      </c>
      <c r="N848" s="61" t="s">
        <v>46</v>
      </c>
      <c r="O848" s="47" t="s">
        <v>2042</v>
      </c>
      <c r="P848" s="55" t="s">
        <v>91</v>
      </c>
      <c r="Q848" s="47" t="s">
        <v>1981</v>
      </c>
    </row>
    <row r="849" spans="2:17" ht="75" x14ac:dyDescent="0.2">
      <c r="B849" s="46">
        <v>842</v>
      </c>
      <c r="C849" s="55" t="s">
        <v>1977</v>
      </c>
      <c r="D849" s="48" t="s">
        <v>42</v>
      </c>
      <c r="E849" s="56" t="s">
        <v>2040</v>
      </c>
      <c r="F849" s="57">
        <v>305973337</v>
      </c>
      <c r="G849" s="58" t="s">
        <v>2041</v>
      </c>
      <c r="H849" s="59">
        <v>44936</v>
      </c>
      <c r="I849" s="60">
        <v>5711017</v>
      </c>
      <c r="J849" s="55" t="s">
        <v>362</v>
      </c>
      <c r="K849" s="60">
        <v>5711017</v>
      </c>
      <c r="L849" s="47"/>
      <c r="M849" s="47" t="s">
        <v>1996</v>
      </c>
      <c r="N849" s="61" t="s">
        <v>46</v>
      </c>
      <c r="O849" s="47" t="s">
        <v>2042</v>
      </c>
      <c r="P849" s="55" t="s">
        <v>91</v>
      </c>
      <c r="Q849" s="47" t="s">
        <v>1981</v>
      </c>
    </row>
    <row r="850" spans="2:17" ht="75" x14ac:dyDescent="0.2">
      <c r="B850" s="46">
        <v>843</v>
      </c>
      <c r="C850" s="55" t="s">
        <v>1977</v>
      </c>
      <c r="D850" s="48" t="s">
        <v>42</v>
      </c>
      <c r="E850" s="56" t="s">
        <v>2040</v>
      </c>
      <c r="F850" s="49">
        <v>305973337</v>
      </c>
      <c r="G850" s="53" t="s">
        <v>2043</v>
      </c>
      <c r="H850" s="50">
        <v>44963</v>
      </c>
      <c r="I850" s="60">
        <v>809101</v>
      </c>
      <c r="J850" s="55" t="s">
        <v>362</v>
      </c>
      <c r="K850" s="60">
        <v>809101</v>
      </c>
      <c r="L850" s="47"/>
      <c r="M850" s="47" t="s">
        <v>1996</v>
      </c>
      <c r="N850" s="61" t="s">
        <v>46</v>
      </c>
      <c r="O850" s="47" t="s">
        <v>2044</v>
      </c>
      <c r="P850" s="55" t="s">
        <v>91</v>
      </c>
      <c r="Q850" s="47" t="s">
        <v>1981</v>
      </c>
    </row>
    <row r="851" spans="2:17" ht="30" x14ac:dyDescent="0.2">
      <c r="B851" s="46">
        <v>844</v>
      </c>
      <c r="C851" s="55" t="s">
        <v>1977</v>
      </c>
      <c r="D851" s="48" t="s">
        <v>42</v>
      </c>
      <c r="E851" s="56" t="s">
        <v>2045</v>
      </c>
      <c r="F851" s="49">
        <v>306163900</v>
      </c>
      <c r="G851" s="53" t="s">
        <v>1333</v>
      </c>
      <c r="H851" s="50">
        <v>44935</v>
      </c>
      <c r="I851" s="60">
        <v>1711360</v>
      </c>
      <c r="J851" s="55" t="s">
        <v>362</v>
      </c>
      <c r="K851" s="60">
        <v>1711360</v>
      </c>
      <c r="L851" s="47"/>
      <c r="M851" s="47" t="s">
        <v>1996</v>
      </c>
      <c r="N851" s="61" t="s">
        <v>46</v>
      </c>
      <c r="O851" s="47" t="s">
        <v>1226</v>
      </c>
      <c r="P851" s="55" t="s">
        <v>91</v>
      </c>
      <c r="Q851" s="47" t="s">
        <v>1981</v>
      </c>
    </row>
    <row r="852" spans="2:17" ht="45" x14ac:dyDescent="0.2">
      <c r="B852" s="46">
        <v>845</v>
      </c>
      <c r="C852" s="55" t="s">
        <v>1977</v>
      </c>
      <c r="D852" s="48" t="s">
        <v>42</v>
      </c>
      <c r="E852" s="56" t="s">
        <v>2046</v>
      </c>
      <c r="F852" s="49">
        <v>306350099</v>
      </c>
      <c r="G852" s="53" t="s">
        <v>2047</v>
      </c>
      <c r="H852" s="50">
        <v>44930</v>
      </c>
      <c r="I852" s="60">
        <v>484155</v>
      </c>
      <c r="J852" s="55" t="s">
        <v>362</v>
      </c>
      <c r="K852" s="60">
        <v>484155</v>
      </c>
      <c r="L852" s="47"/>
      <c r="M852" s="47" t="s">
        <v>119</v>
      </c>
      <c r="N852" s="61" t="s">
        <v>46</v>
      </c>
      <c r="O852" s="47" t="s">
        <v>2048</v>
      </c>
      <c r="P852" s="55" t="s">
        <v>121</v>
      </c>
      <c r="Q852" s="47" t="s">
        <v>1981</v>
      </c>
    </row>
    <row r="853" spans="2:17" ht="45" x14ac:dyDescent="0.2">
      <c r="B853" s="46">
        <v>846</v>
      </c>
      <c r="C853" s="55" t="s">
        <v>1977</v>
      </c>
      <c r="D853" s="48" t="s">
        <v>42</v>
      </c>
      <c r="E853" s="56" t="s">
        <v>2046</v>
      </c>
      <c r="F853" s="49">
        <v>306350099</v>
      </c>
      <c r="G853" s="53" t="s">
        <v>2047</v>
      </c>
      <c r="H853" s="50">
        <v>44930</v>
      </c>
      <c r="I853" s="60">
        <v>755325</v>
      </c>
      <c r="J853" s="55" t="s">
        <v>362</v>
      </c>
      <c r="K853" s="60">
        <v>755325</v>
      </c>
      <c r="L853" s="47"/>
      <c r="M853" s="47" t="s">
        <v>119</v>
      </c>
      <c r="N853" s="61" t="s">
        <v>46</v>
      </c>
      <c r="O853" s="47" t="s">
        <v>2048</v>
      </c>
      <c r="P853" s="55" t="s">
        <v>121</v>
      </c>
      <c r="Q853" s="47" t="s">
        <v>1981</v>
      </c>
    </row>
    <row r="854" spans="2:17" ht="30" x14ac:dyDescent="0.2">
      <c r="B854" s="46">
        <v>847</v>
      </c>
      <c r="C854" s="55" t="s">
        <v>1977</v>
      </c>
      <c r="D854" s="48" t="s">
        <v>42</v>
      </c>
      <c r="E854" s="56" t="s">
        <v>2049</v>
      </c>
      <c r="F854" s="49">
        <v>307240535</v>
      </c>
      <c r="G854" s="53" t="s">
        <v>2050</v>
      </c>
      <c r="H854" s="50">
        <v>45001</v>
      </c>
      <c r="I854" s="60">
        <v>1200000</v>
      </c>
      <c r="J854" s="55" t="s">
        <v>362</v>
      </c>
      <c r="K854" s="60">
        <v>1200000</v>
      </c>
      <c r="L854" s="47"/>
      <c r="M854" s="55" t="s">
        <v>155</v>
      </c>
      <c r="N854" s="61" t="s">
        <v>46</v>
      </c>
      <c r="O854" s="47" t="s">
        <v>2051</v>
      </c>
      <c r="P854" s="55" t="s">
        <v>48</v>
      </c>
      <c r="Q854" s="47" t="s">
        <v>1981</v>
      </c>
    </row>
    <row r="855" spans="2:17" ht="30" x14ac:dyDescent="0.2">
      <c r="B855" s="46">
        <v>848</v>
      </c>
      <c r="C855" s="55" t="s">
        <v>1977</v>
      </c>
      <c r="D855" s="48" t="s">
        <v>42</v>
      </c>
      <c r="E855" s="56" t="s">
        <v>2052</v>
      </c>
      <c r="F855" s="49">
        <v>308212505</v>
      </c>
      <c r="G855" s="53" t="s">
        <v>2053</v>
      </c>
      <c r="H855" s="50">
        <v>44989</v>
      </c>
      <c r="I855" s="60">
        <v>2600000</v>
      </c>
      <c r="J855" s="55" t="s">
        <v>362</v>
      </c>
      <c r="K855" s="60">
        <v>2600000</v>
      </c>
      <c r="L855" s="47"/>
      <c r="M855" s="55" t="s">
        <v>155</v>
      </c>
      <c r="N855" s="61" t="s">
        <v>46</v>
      </c>
      <c r="O855" s="47" t="s">
        <v>2054</v>
      </c>
      <c r="P855" s="55" t="s">
        <v>48</v>
      </c>
      <c r="Q855" s="47" t="s">
        <v>1981</v>
      </c>
    </row>
    <row r="856" spans="2:17" ht="30" x14ac:dyDescent="0.2">
      <c r="B856" s="46">
        <v>849</v>
      </c>
      <c r="C856" s="55" t="s">
        <v>1977</v>
      </c>
      <c r="D856" s="48" t="s">
        <v>42</v>
      </c>
      <c r="E856" s="56" t="s">
        <v>2055</v>
      </c>
      <c r="F856" s="49">
        <v>309054701</v>
      </c>
      <c r="G856" s="53">
        <v>1086578</v>
      </c>
      <c r="H856" s="50">
        <v>44981</v>
      </c>
      <c r="I856" s="60">
        <v>700000</v>
      </c>
      <c r="J856" s="55" t="s">
        <v>362</v>
      </c>
      <c r="K856" s="60">
        <v>700000</v>
      </c>
      <c r="L856" s="47"/>
      <c r="M856" s="55" t="s">
        <v>155</v>
      </c>
      <c r="N856" s="61" t="s">
        <v>46</v>
      </c>
      <c r="O856" s="47" t="s">
        <v>2056</v>
      </c>
      <c r="P856" s="55" t="s">
        <v>48</v>
      </c>
      <c r="Q856" s="47" t="s">
        <v>1981</v>
      </c>
    </row>
    <row r="857" spans="2:17" ht="30" x14ac:dyDescent="0.2">
      <c r="B857" s="46">
        <v>850</v>
      </c>
      <c r="C857" s="55" t="s">
        <v>1977</v>
      </c>
      <c r="D857" s="48" t="s">
        <v>42</v>
      </c>
      <c r="E857" s="56" t="s">
        <v>2057</v>
      </c>
      <c r="F857" s="49">
        <v>309216934</v>
      </c>
      <c r="G857" s="53">
        <v>1113864</v>
      </c>
      <c r="H857" s="50">
        <v>44994</v>
      </c>
      <c r="I857" s="60">
        <v>4100000</v>
      </c>
      <c r="J857" s="55" t="s">
        <v>362</v>
      </c>
      <c r="K857" s="60">
        <v>4100000</v>
      </c>
      <c r="L857" s="47"/>
      <c r="M857" s="55" t="s">
        <v>155</v>
      </c>
      <c r="N857" s="61" t="s">
        <v>46</v>
      </c>
      <c r="O857" s="47" t="s">
        <v>2058</v>
      </c>
      <c r="P857" s="55" t="s">
        <v>48</v>
      </c>
      <c r="Q857" s="47" t="s">
        <v>1981</v>
      </c>
    </row>
    <row r="858" spans="2:17" ht="30" x14ac:dyDescent="0.2">
      <c r="B858" s="46">
        <v>851</v>
      </c>
      <c r="C858" s="55" t="s">
        <v>1977</v>
      </c>
      <c r="D858" s="48" t="s">
        <v>42</v>
      </c>
      <c r="E858" s="56" t="s">
        <v>2059</v>
      </c>
      <c r="F858" s="57">
        <v>582048191</v>
      </c>
      <c r="G858" s="58">
        <v>1105648</v>
      </c>
      <c r="H858" s="59">
        <v>44989</v>
      </c>
      <c r="I858" s="60">
        <v>1999000</v>
      </c>
      <c r="J858" s="55" t="s">
        <v>362</v>
      </c>
      <c r="K858" s="60">
        <v>1999000</v>
      </c>
      <c r="L858" s="47"/>
      <c r="M858" s="55" t="s">
        <v>155</v>
      </c>
      <c r="N858" s="61" t="s">
        <v>46</v>
      </c>
      <c r="O858" s="47" t="s">
        <v>2060</v>
      </c>
      <c r="P858" s="55" t="s">
        <v>48</v>
      </c>
      <c r="Q858" s="47" t="s">
        <v>1981</v>
      </c>
    </row>
    <row r="859" spans="2:17" ht="30" x14ac:dyDescent="0.2">
      <c r="B859" s="46">
        <v>852</v>
      </c>
      <c r="C859" s="55" t="s">
        <v>1977</v>
      </c>
      <c r="D859" s="48" t="s">
        <v>42</v>
      </c>
      <c r="E859" s="56" t="s">
        <v>2059</v>
      </c>
      <c r="F859" s="57">
        <v>582048191</v>
      </c>
      <c r="G859" s="58">
        <v>1105641</v>
      </c>
      <c r="H859" s="59">
        <v>44989</v>
      </c>
      <c r="I859" s="60">
        <v>2205000</v>
      </c>
      <c r="J859" s="55" t="s">
        <v>362</v>
      </c>
      <c r="K859" s="60">
        <v>2205000</v>
      </c>
      <c r="L859" s="47"/>
      <c r="M859" s="55" t="s">
        <v>155</v>
      </c>
      <c r="N859" s="61" t="s">
        <v>46</v>
      </c>
      <c r="O859" s="47" t="s">
        <v>2061</v>
      </c>
      <c r="P859" s="55" t="s">
        <v>48</v>
      </c>
      <c r="Q859" s="47" t="s">
        <v>1981</v>
      </c>
    </row>
    <row r="860" spans="2:17" ht="30" x14ac:dyDescent="0.2">
      <c r="B860" s="46">
        <v>853</v>
      </c>
      <c r="C860" s="55" t="s">
        <v>1977</v>
      </c>
      <c r="D860" s="48" t="s">
        <v>42</v>
      </c>
      <c r="E860" s="56" t="s">
        <v>2062</v>
      </c>
      <c r="F860" s="57">
        <v>582048191</v>
      </c>
      <c r="G860" s="58">
        <v>1128360</v>
      </c>
      <c r="H860" s="59">
        <v>44998</v>
      </c>
      <c r="I860" s="60">
        <v>6640000</v>
      </c>
      <c r="J860" s="55" t="s">
        <v>362</v>
      </c>
      <c r="K860" s="60">
        <v>6640000</v>
      </c>
      <c r="L860" s="47"/>
      <c r="M860" s="55" t="s">
        <v>155</v>
      </c>
      <c r="N860" s="61" t="s">
        <v>46</v>
      </c>
      <c r="O860" s="47" t="s">
        <v>2063</v>
      </c>
      <c r="P860" s="55" t="s">
        <v>48</v>
      </c>
      <c r="Q860" s="47" t="s">
        <v>1981</v>
      </c>
    </row>
    <row r="861" spans="2:17" ht="30" x14ac:dyDescent="0.2">
      <c r="B861" s="46">
        <v>854</v>
      </c>
      <c r="C861" s="55" t="s">
        <v>1977</v>
      </c>
      <c r="D861" s="48" t="s">
        <v>42</v>
      </c>
      <c r="E861" s="56" t="s">
        <v>2064</v>
      </c>
      <c r="F861" s="49">
        <v>30407883100055</v>
      </c>
      <c r="G861" s="53">
        <v>1030509</v>
      </c>
      <c r="H861" s="50">
        <v>44960</v>
      </c>
      <c r="I861" s="60">
        <v>1080000</v>
      </c>
      <c r="J861" s="55" t="s">
        <v>362</v>
      </c>
      <c r="K861" s="60">
        <v>1080000</v>
      </c>
      <c r="L861" s="47"/>
      <c r="M861" s="55" t="s">
        <v>155</v>
      </c>
      <c r="N861" s="61" t="s">
        <v>46</v>
      </c>
      <c r="O861" s="47" t="s">
        <v>2065</v>
      </c>
      <c r="P861" s="55" t="s">
        <v>48</v>
      </c>
      <c r="Q861" s="47" t="s">
        <v>1981</v>
      </c>
    </row>
    <row r="862" spans="2:17" ht="30" x14ac:dyDescent="0.2">
      <c r="B862" s="46">
        <v>855</v>
      </c>
      <c r="C862" s="55" t="s">
        <v>1977</v>
      </c>
      <c r="D862" s="48" t="s">
        <v>42</v>
      </c>
      <c r="E862" s="56" t="s">
        <v>2064</v>
      </c>
      <c r="F862" s="49">
        <v>30407883100055</v>
      </c>
      <c r="G862" s="58">
        <v>1030157</v>
      </c>
      <c r="H862" s="59">
        <v>44960</v>
      </c>
      <c r="I862" s="60">
        <v>2400000</v>
      </c>
      <c r="J862" s="55" t="s">
        <v>362</v>
      </c>
      <c r="K862" s="60">
        <v>2400000</v>
      </c>
      <c r="L862" s="47"/>
      <c r="M862" s="55" t="s">
        <v>155</v>
      </c>
      <c r="N862" s="61" t="s">
        <v>46</v>
      </c>
      <c r="O862" s="47" t="s">
        <v>2066</v>
      </c>
      <c r="P862" s="55" t="s">
        <v>48</v>
      </c>
      <c r="Q862" s="47" t="s">
        <v>1981</v>
      </c>
    </row>
    <row r="863" spans="2:17" ht="30" x14ac:dyDescent="0.2">
      <c r="B863" s="46">
        <v>856</v>
      </c>
      <c r="C863" s="55" t="s">
        <v>1977</v>
      </c>
      <c r="D863" s="48" t="s">
        <v>42</v>
      </c>
      <c r="E863" s="56" t="s">
        <v>2064</v>
      </c>
      <c r="F863" s="49">
        <v>30407883100055</v>
      </c>
      <c r="G863" s="58">
        <v>1105721</v>
      </c>
      <c r="H863" s="59">
        <v>44989</v>
      </c>
      <c r="I863" s="60">
        <v>3634000</v>
      </c>
      <c r="J863" s="55" t="s">
        <v>362</v>
      </c>
      <c r="K863" s="60">
        <v>3634000</v>
      </c>
      <c r="L863" s="47"/>
      <c r="M863" s="55" t="s">
        <v>155</v>
      </c>
      <c r="N863" s="61" t="s">
        <v>46</v>
      </c>
      <c r="O863" s="47" t="s">
        <v>2011</v>
      </c>
      <c r="P863" s="55" t="s">
        <v>48</v>
      </c>
      <c r="Q863" s="47" t="s">
        <v>1981</v>
      </c>
    </row>
    <row r="864" spans="2:17" ht="30" x14ac:dyDescent="0.2">
      <c r="B864" s="46">
        <v>857</v>
      </c>
      <c r="C864" s="55" t="s">
        <v>1977</v>
      </c>
      <c r="D864" s="48" t="s">
        <v>42</v>
      </c>
      <c r="E864" s="56" t="s">
        <v>2064</v>
      </c>
      <c r="F864" s="49">
        <v>30407883100055</v>
      </c>
      <c r="G864" s="53">
        <v>1105696</v>
      </c>
      <c r="H864" s="59">
        <v>44989</v>
      </c>
      <c r="I864" s="60">
        <v>6200000</v>
      </c>
      <c r="J864" s="55" t="s">
        <v>362</v>
      </c>
      <c r="K864" s="60">
        <v>6200000</v>
      </c>
      <c r="L864" s="47"/>
      <c r="M864" s="55" t="s">
        <v>155</v>
      </c>
      <c r="N864" s="61" t="s">
        <v>46</v>
      </c>
      <c r="O864" s="47" t="s">
        <v>2011</v>
      </c>
      <c r="P864" s="55" t="s">
        <v>48</v>
      </c>
      <c r="Q864" s="47" t="s">
        <v>1981</v>
      </c>
    </row>
    <row r="865" spans="2:17" ht="30" x14ac:dyDescent="0.2">
      <c r="B865" s="46">
        <v>858</v>
      </c>
      <c r="C865" s="55" t="s">
        <v>1977</v>
      </c>
      <c r="D865" s="48" t="s">
        <v>42</v>
      </c>
      <c r="E865" s="56" t="s">
        <v>2064</v>
      </c>
      <c r="F865" s="49">
        <v>30407883100055</v>
      </c>
      <c r="G865" s="53">
        <v>1105712</v>
      </c>
      <c r="H865" s="59">
        <v>44989</v>
      </c>
      <c r="I865" s="60">
        <v>6400000</v>
      </c>
      <c r="J865" s="55" t="s">
        <v>362</v>
      </c>
      <c r="K865" s="60">
        <v>6400000</v>
      </c>
      <c r="L865" s="47"/>
      <c r="M865" s="55" t="s">
        <v>155</v>
      </c>
      <c r="N865" s="61" t="s">
        <v>46</v>
      </c>
      <c r="O865" s="47" t="s">
        <v>2011</v>
      </c>
      <c r="P865" s="55" t="s">
        <v>48</v>
      </c>
      <c r="Q865" s="47" t="s">
        <v>1981</v>
      </c>
    </row>
    <row r="866" spans="2:17" ht="45" x14ac:dyDescent="0.2">
      <c r="B866" s="46">
        <v>859</v>
      </c>
      <c r="C866" s="55" t="s">
        <v>1977</v>
      </c>
      <c r="D866" s="48" t="s">
        <v>42</v>
      </c>
      <c r="E866" s="56" t="s">
        <v>2067</v>
      </c>
      <c r="F866" s="49"/>
      <c r="G866" s="53" t="s">
        <v>2068</v>
      </c>
      <c r="H866" s="50"/>
      <c r="I866" s="60">
        <v>1500000</v>
      </c>
      <c r="J866" s="55" t="s">
        <v>362</v>
      </c>
      <c r="K866" s="60">
        <v>1500000</v>
      </c>
      <c r="L866" s="47"/>
      <c r="M866" s="47" t="s">
        <v>119</v>
      </c>
      <c r="N866" s="61" t="s">
        <v>46</v>
      </c>
      <c r="O866" s="47" t="s">
        <v>2069</v>
      </c>
      <c r="P866" s="55" t="s">
        <v>121</v>
      </c>
      <c r="Q866" s="47" t="s">
        <v>1981</v>
      </c>
    </row>
    <row r="867" spans="2:17" ht="45" x14ac:dyDescent="0.2">
      <c r="B867" s="46">
        <v>860</v>
      </c>
      <c r="C867" s="55" t="s">
        <v>1977</v>
      </c>
      <c r="D867" s="48" t="s">
        <v>42</v>
      </c>
      <c r="E867" s="56" t="s">
        <v>2067</v>
      </c>
      <c r="F867" s="57"/>
      <c r="G867" s="58" t="s">
        <v>2070</v>
      </c>
      <c r="H867" s="59"/>
      <c r="I867" s="60">
        <v>1500000</v>
      </c>
      <c r="J867" s="55" t="s">
        <v>362</v>
      </c>
      <c r="K867" s="60">
        <v>1500000</v>
      </c>
      <c r="L867" s="47"/>
      <c r="M867" s="47" t="s">
        <v>119</v>
      </c>
      <c r="N867" s="61" t="s">
        <v>46</v>
      </c>
      <c r="O867" s="47" t="s">
        <v>2071</v>
      </c>
      <c r="P867" s="55" t="s">
        <v>121</v>
      </c>
      <c r="Q867" s="47" t="s">
        <v>1981</v>
      </c>
    </row>
    <row r="868" spans="2:17" ht="45" x14ac:dyDescent="0.2">
      <c r="B868" s="46">
        <v>861</v>
      </c>
      <c r="C868" s="55" t="s">
        <v>1977</v>
      </c>
      <c r="D868" s="48" t="s">
        <v>42</v>
      </c>
      <c r="E868" s="56" t="s">
        <v>2067</v>
      </c>
      <c r="F868" s="49"/>
      <c r="G868" s="53" t="s">
        <v>2072</v>
      </c>
      <c r="H868" s="50"/>
      <c r="I868" s="60">
        <v>3082637</v>
      </c>
      <c r="J868" s="55" t="s">
        <v>362</v>
      </c>
      <c r="K868" s="60">
        <v>3082637</v>
      </c>
      <c r="L868" s="47"/>
      <c r="M868" s="47" t="s">
        <v>119</v>
      </c>
      <c r="N868" s="61" t="s">
        <v>46</v>
      </c>
      <c r="O868" s="47" t="s">
        <v>2073</v>
      </c>
      <c r="P868" s="55" t="s">
        <v>121</v>
      </c>
      <c r="Q868" s="47" t="s">
        <v>1981</v>
      </c>
    </row>
    <row r="869" spans="2:17" ht="45" x14ac:dyDescent="0.2">
      <c r="B869" s="46">
        <v>862</v>
      </c>
      <c r="C869" s="55" t="s">
        <v>1977</v>
      </c>
      <c r="D869" s="48" t="s">
        <v>42</v>
      </c>
      <c r="E869" s="56" t="s">
        <v>2067</v>
      </c>
      <c r="F869" s="49"/>
      <c r="G869" s="53" t="s">
        <v>2074</v>
      </c>
      <c r="H869" s="50"/>
      <c r="I869" s="60">
        <v>30000</v>
      </c>
      <c r="J869" s="55" t="s">
        <v>362</v>
      </c>
      <c r="K869" s="60">
        <v>30000</v>
      </c>
      <c r="L869" s="47"/>
      <c r="M869" s="47" t="s">
        <v>119</v>
      </c>
      <c r="N869" s="61" t="s">
        <v>46</v>
      </c>
      <c r="O869" s="47" t="s">
        <v>2075</v>
      </c>
      <c r="P869" s="55" t="s">
        <v>121</v>
      </c>
      <c r="Q869" s="47" t="s">
        <v>1981</v>
      </c>
    </row>
    <row r="870" spans="2:17" ht="15.75" x14ac:dyDescent="0.2">
      <c r="I870" s="14">
        <f>SUM(I8:I869)</f>
        <v>22712923739.789997</v>
      </c>
      <c r="K870" s="14">
        <f>SUM(K8:K869)</f>
        <v>21985213939.789997</v>
      </c>
    </row>
    <row r="883" spans="3:13" ht="18.75" x14ac:dyDescent="0.25">
      <c r="C883" s="63" t="s">
        <v>2076</v>
      </c>
      <c r="D883" s="63"/>
      <c r="E883" s="63"/>
      <c r="F883" s="63"/>
      <c r="G883" s="64"/>
      <c r="H883" s="65"/>
      <c r="I883" s="66"/>
      <c r="J883" s="66"/>
      <c r="K883" s="67"/>
      <c r="L883" s="68" t="s">
        <v>2077</v>
      </c>
      <c r="M883" s="68"/>
    </row>
    <row r="884" spans="3:13" ht="409.5" customHeight="1" x14ac:dyDescent="0.25">
      <c r="C884" s="69"/>
      <c r="D884" s="69"/>
      <c r="E884" s="70"/>
      <c r="F884" s="67"/>
      <c r="G884" s="64"/>
      <c r="H884" s="65"/>
      <c r="I884" s="71" t="s">
        <v>2078</v>
      </c>
      <c r="J884" s="71"/>
      <c r="K884" s="72"/>
      <c r="L884" s="73" t="s">
        <v>2079</v>
      </c>
      <c r="M884" s="73"/>
    </row>
    <row r="885" spans="3:13" ht="409.5" customHeight="1" x14ac:dyDescent="0.25">
      <c r="C885" s="65"/>
      <c r="D885" s="65"/>
      <c r="F885" s="65"/>
      <c r="G885" s="65"/>
      <c r="H885" s="65"/>
      <c r="I885" s="65"/>
      <c r="J885" s="65"/>
      <c r="K885" s="65"/>
      <c r="L885" s="65"/>
      <c r="M885" s="65"/>
    </row>
    <row r="886" spans="3:13" x14ac:dyDescent="0.25">
      <c r="C886" s="65"/>
      <c r="D886" s="74" t="s">
        <v>2080</v>
      </c>
      <c r="E886" s="75" t="s">
        <v>2081</v>
      </c>
      <c r="F886" s="65"/>
      <c r="G886" s="65"/>
      <c r="H886" s="65"/>
      <c r="I886" s="65"/>
      <c r="J886" s="65"/>
      <c r="K886" s="65"/>
      <c r="L886" s="65"/>
      <c r="M886" s="65"/>
    </row>
    <row r="887" spans="3:13" x14ac:dyDescent="0.25">
      <c r="C887" s="65"/>
      <c r="D887" s="74" t="s">
        <v>2082</v>
      </c>
      <c r="E887" s="37" t="s">
        <v>2083</v>
      </c>
      <c r="F887" s="65"/>
      <c r="G887" s="65"/>
      <c r="H887" s="65"/>
      <c r="I887" s="65"/>
      <c r="J887" s="65"/>
      <c r="K887" s="65"/>
      <c r="L887" s="65"/>
      <c r="M887" s="65"/>
    </row>
  </sheetData>
  <mergeCells count="8">
    <mergeCell ref="I884:J884"/>
    <mergeCell ref="L884:M884"/>
    <mergeCell ref="P2:Q2"/>
    <mergeCell ref="B3:Q3"/>
    <mergeCell ref="O6:Q6"/>
    <mergeCell ref="C883:F883"/>
    <mergeCell ref="I883:J883"/>
    <mergeCell ref="L883:M883"/>
  </mergeCells>
  <hyperlinks>
    <hyperlink ref="N510" r:id="rId1" display="https://etender.uzex.uz/customer/trade-list/competition/completed" xr:uid="{841A7716-5A9C-4F28-97B9-5921FCEF6440}"/>
    <hyperlink ref="N511" r:id="rId2" display="https://etender.uzex.uz/customer/trade-list/competition/completed" xr:uid="{D67B8779-B80B-4059-B5D5-774AFFB311E1}"/>
    <hyperlink ref="E108" r:id="rId3" display="https://cooperation.uz/cooper/brands/view/16621" xr:uid="{98E9E47D-0D11-4FD0-89B9-DDF682AD1B74}"/>
  </hyperlinks>
  <pageMargins left="0.7" right="0.7" top="0.75" bottom="0.75" header="0.3" footer="0.3"/>
  <pageSetup paperSize="9" scale="26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C8B7-DB4F-4F63-9218-DD61963EF595}">
  <dimension ref="B2:R775"/>
  <sheetViews>
    <sheetView view="pageBreakPreview" zoomScale="60" zoomScaleNormal="85" workbookViewId="0">
      <selection activeCell="U8" sqref="U8"/>
    </sheetView>
  </sheetViews>
  <sheetFormatPr defaultRowHeight="15" x14ac:dyDescent="0.2"/>
  <cols>
    <col min="1" max="1" width="0.85546875" style="3" customWidth="1"/>
    <col min="2" max="2" width="4.7109375" style="3" customWidth="1"/>
    <col min="3" max="3" width="17.85546875" style="3" customWidth="1"/>
    <col min="4" max="4" width="17.140625" style="3" customWidth="1"/>
    <col min="5" max="5" width="36.7109375" style="37" customWidth="1"/>
    <col min="6" max="6" width="22.28515625" style="3" customWidth="1"/>
    <col min="7" max="7" width="13.5703125" style="76" customWidth="1"/>
    <col min="8" max="8" width="14.28515625" style="3" bestFit="1" customWidth="1"/>
    <col min="9" max="9" width="27.7109375" style="3" customWidth="1"/>
    <col min="10" max="10" width="8.140625" style="3" customWidth="1"/>
    <col min="11" max="11" width="21.5703125" style="3" customWidth="1"/>
    <col min="12" max="12" width="18.7109375" style="3" customWidth="1"/>
    <col min="13" max="13" width="13.140625" style="3" customWidth="1"/>
    <col min="14" max="14" width="15.42578125" style="3" customWidth="1"/>
    <col min="15" max="15" width="54" style="38" customWidth="1"/>
    <col min="16" max="16" width="23.5703125" style="62" customWidth="1"/>
    <col min="17" max="17" width="18.28515625" style="3" customWidth="1"/>
    <col min="18" max="18" width="12.5703125" style="3" customWidth="1"/>
    <col min="19" max="16384" width="9.140625" style="3"/>
  </cols>
  <sheetData>
    <row r="2" spans="2:17" x14ac:dyDescent="0.2">
      <c r="P2" s="39" t="s">
        <v>24</v>
      </c>
      <c r="Q2" s="39"/>
    </row>
    <row r="3" spans="2:17" ht="67.5" customHeight="1" x14ac:dyDescent="0.2">
      <c r="B3" s="77" t="s">
        <v>2084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2:17" ht="15.75" x14ac:dyDescent="0.25">
      <c r="B4" s="41"/>
      <c r="C4" s="41"/>
      <c r="D4" s="41"/>
      <c r="E4" s="42"/>
      <c r="F4" s="41"/>
      <c r="G4" s="78"/>
      <c r="H4" s="41"/>
      <c r="I4" s="41"/>
      <c r="J4" s="41"/>
      <c r="K4" s="41"/>
      <c r="L4" s="41"/>
      <c r="M4" s="41"/>
      <c r="N4" s="41"/>
      <c r="O4" s="41"/>
      <c r="P4" s="41"/>
    </row>
    <row r="5" spans="2:17" ht="15.75" x14ac:dyDescent="0.25">
      <c r="B5" s="41"/>
      <c r="C5" s="41"/>
      <c r="D5" s="41"/>
      <c r="E5" s="42"/>
      <c r="F5" s="41"/>
      <c r="G5" s="78"/>
      <c r="H5" s="41"/>
      <c r="I5" s="41"/>
      <c r="J5" s="41"/>
      <c r="K5" s="41"/>
      <c r="L5" s="41"/>
      <c r="M5" s="41"/>
      <c r="N5" s="41"/>
      <c r="O5" s="41"/>
      <c r="P5" s="41"/>
    </row>
    <row r="6" spans="2:17" ht="29.25" customHeight="1" x14ac:dyDescent="0.2">
      <c r="O6" s="43" t="s">
        <v>15</v>
      </c>
      <c r="P6" s="43"/>
      <c r="Q6" s="43"/>
    </row>
    <row r="7" spans="2:17" ht="98.25" customHeight="1" x14ac:dyDescent="0.2">
      <c r="B7" s="79" t="s">
        <v>0</v>
      </c>
      <c r="C7" s="79" t="s">
        <v>26</v>
      </c>
      <c r="D7" s="79" t="s">
        <v>27</v>
      </c>
      <c r="E7" s="79" t="s">
        <v>28</v>
      </c>
      <c r="F7" s="79" t="s">
        <v>29</v>
      </c>
      <c r="G7" s="80" t="s">
        <v>30</v>
      </c>
      <c r="H7" s="79" t="s">
        <v>31</v>
      </c>
      <c r="I7" s="79" t="s">
        <v>32</v>
      </c>
      <c r="J7" s="79" t="s">
        <v>33</v>
      </c>
      <c r="K7" s="79" t="s">
        <v>34</v>
      </c>
      <c r="L7" s="79" t="s">
        <v>35</v>
      </c>
      <c r="M7" s="79" t="s">
        <v>36</v>
      </c>
      <c r="N7" s="79" t="s">
        <v>37</v>
      </c>
      <c r="O7" s="79" t="s">
        <v>38</v>
      </c>
      <c r="P7" s="81" t="s">
        <v>39</v>
      </c>
      <c r="Q7" s="81" t="s">
        <v>40</v>
      </c>
    </row>
    <row r="8" spans="2:17" ht="30" x14ac:dyDescent="0.2">
      <c r="B8" s="82">
        <v>1</v>
      </c>
      <c r="C8" s="55" t="s">
        <v>41</v>
      </c>
      <c r="D8" s="83" t="s">
        <v>42</v>
      </c>
      <c r="E8" s="55" t="s">
        <v>292</v>
      </c>
      <c r="F8" s="57">
        <v>302959347</v>
      </c>
      <c r="G8" s="58">
        <v>125723</v>
      </c>
      <c r="H8" s="59">
        <v>45035</v>
      </c>
      <c r="I8" s="84">
        <v>2226000</v>
      </c>
      <c r="J8" s="55" t="s">
        <v>44</v>
      </c>
      <c r="K8" s="84">
        <v>2226000</v>
      </c>
      <c r="L8" s="85">
        <v>23121007175222</v>
      </c>
      <c r="M8" s="55" t="s">
        <v>45</v>
      </c>
      <c r="N8" s="55" t="s">
        <v>46</v>
      </c>
      <c r="O8" s="55" t="s">
        <v>2085</v>
      </c>
      <c r="P8" s="55" t="s">
        <v>48</v>
      </c>
      <c r="Q8" s="55" t="s">
        <v>49</v>
      </c>
    </row>
    <row r="9" spans="2:17" ht="30" x14ac:dyDescent="0.2">
      <c r="B9" s="82">
        <v>2</v>
      </c>
      <c r="C9" s="55" t="s">
        <v>41</v>
      </c>
      <c r="D9" s="83" t="s">
        <v>42</v>
      </c>
      <c r="E9" s="55" t="s">
        <v>2086</v>
      </c>
      <c r="F9" s="57">
        <v>305631263</v>
      </c>
      <c r="G9" s="58">
        <v>125741</v>
      </c>
      <c r="H9" s="59">
        <v>45035</v>
      </c>
      <c r="I9" s="84">
        <v>468000</v>
      </c>
      <c r="J9" s="55" t="s">
        <v>44</v>
      </c>
      <c r="K9" s="84">
        <v>468000</v>
      </c>
      <c r="L9" s="85">
        <v>23121007175168</v>
      </c>
      <c r="M9" s="55" t="s">
        <v>45</v>
      </c>
      <c r="N9" s="55" t="s">
        <v>46</v>
      </c>
      <c r="O9" s="55" t="s">
        <v>2087</v>
      </c>
      <c r="P9" s="55" t="s">
        <v>48</v>
      </c>
      <c r="Q9" s="55" t="s">
        <v>49</v>
      </c>
    </row>
    <row r="10" spans="2:17" ht="30" x14ac:dyDescent="0.2">
      <c r="B10" s="82">
        <v>3</v>
      </c>
      <c r="C10" s="55" t="s">
        <v>41</v>
      </c>
      <c r="D10" s="83" t="s">
        <v>42</v>
      </c>
      <c r="E10" s="55" t="s">
        <v>2088</v>
      </c>
      <c r="F10" s="57">
        <v>305631263</v>
      </c>
      <c r="G10" s="58">
        <v>125763</v>
      </c>
      <c r="H10" s="59">
        <v>45035</v>
      </c>
      <c r="I10" s="84">
        <v>162000</v>
      </c>
      <c r="J10" s="55" t="s">
        <v>44</v>
      </c>
      <c r="K10" s="84">
        <v>162000</v>
      </c>
      <c r="L10" s="85">
        <v>23121007175217</v>
      </c>
      <c r="M10" s="55" t="s">
        <v>45</v>
      </c>
      <c r="N10" s="55" t="s">
        <v>46</v>
      </c>
      <c r="O10" s="55" t="s">
        <v>2089</v>
      </c>
      <c r="P10" s="55" t="s">
        <v>48</v>
      </c>
      <c r="Q10" s="55" t="s">
        <v>49</v>
      </c>
    </row>
    <row r="11" spans="2:17" ht="30" x14ac:dyDescent="0.2">
      <c r="B11" s="82">
        <v>4</v>
      </c>
      <c r="C11" s="55" t="s">
        <v>41</v>
      </c>
      <c r="D11" s="83" t="s">
        <v>42</v>
      </c>
      <c r="E11" s="55" t="s">
        <v>2088</v>
      </c>
      <c r="F11" s="57">
        <v>305631263</v>
      </c>
      <c r="G11" s="58">
        <v>125808</v>
      </c>
      <c r="H11" s="59">
        <v>45035</v>
      </c>
      <c r="I11" s="84">
        <v>162000</v>
      </c>
      <c r="J11" s="55" t="s">
        <v>44</v>
      </c>
      <c r="K11" s="84">
        <v>162000</v>
      </c>
      <c r="L11" s="85">
        <v>23121007175243</v>
      </c>
      <c r="M11" s="55" t="s">
        <v>45</v>
      </c>
      <c r="N11" s="55" t="s">
        <v>46</v>
      </c>
      <c r="O11" s="55" t="s">
        <v>2090</v>
      </c>
      <c r="P11" s="55" t="s">
        <v>48</v>
      </c>
      <c r="Q11" s="55" t="s">
        <v>49</v>
      </c>
    </row>
    <row r="12" spans="2:17" ht="30" x14ac:dyDescent="0.2">
      <c r="B12" s="82">
        <v>5</v>
      </c>
      <c r="C12" s="55" t="s">
        <v>41</v>
      </c>
      <c r="D12" s="83" t="s">
        <v>42</v>
      </c>
      <c r="E12" s="55" t="s">
        <v>331</v>
      </c>
      <c r="F12" s="57">
        <v>307048170</v>
      </c>
      <c r="G12" s="58">
        <v>127416</v>
      </c>
      <c r="H12" s="59">
        <v>45041</v>
      </c>
      <c r="I12" s="84">
        <v>1166000</v>
      </c>
      <c r="J12" s="55" t="s">
        <v>44</v>
      </c>
      <c r="K12" s="84">
        <v>1166000</v>
      </c>
      <c r="L12" s="85">
        <v>23121007176772</v>
      </c>
      <c r="M12" s="55" t="s">
        <v>45</v>
      </c>
      <c r="N12" s="55" t="s">
        <v>46</v>
      </c>
      <c r="O12" s="55" t="s">
        <v>2091</v>
      </c>
      <c r="P12" s="55" t="s">
        <v>48</v>
      </c>
      <c r="Q12" s="55" t="s">
        <v>49</v>
      </c>
    </row>
    <row r="13" spans="2:17" ht="30" x14ac:dyDescent="0.2">
      <c r="B13" s="82">
        <v>6</v>
      </c>
      <c r="C13" s="55" t="s">
        <v>41</v>
      </c>
      <c r="D13" s="83" t="s">
        <v>42</v>
      </c>
      <c r="E13" s="55" t="s">
        <v>331</v>
      </c>
      <c r="F13" s="57">
        <v>307048170</v>
      </c>
      <c r="G13" s="58">
        <v>127924</v>
      </c>
      <c r="H13" s="59">
        <v>45042</v>
      </c>
      <c r="I13" s="84">
        <v>400000</v>
      </c>
      <c r="J13" s="55" t="s">
        <v>44</v>
      </c>
      <c r="K13" s="84">
        <v>400000</v>
      </c>
      <c r="L13" s="85">
        <v>23121007176457</v>
      </c>
      <c r="M13" s="55" t="s">
        <v>45</v>
      </c>
      <c r="N13" s="55" t="s">
        <v>46</v>
      </c>
      <c r="O13" s="55" t="s">
        <v>1213</v>
      </c>
      <c r="P13" s="55" t="s">
        <v>48</v>
      </c>
      <c r="Q13" s="55" t="s">
        <v>49</v>
      </c>
    </row>
    <row r="14" spans="2:17" ht="45" x14ac:dyDescent="0.2">
      <c r="B14" s="82">
        <v>7</v>
      </c>
      <c r="C14" s="55" t="s">
        <v>41</v>
      </c>
      <c r="D14" s="83" t="s">
        <v>42</v>
      </c>
      <c r="E14" s="55" t="s">
        <v>2092</v>
      </c>
      <c r="F14" s="57">
        <v>304523026</v>
      </c>
      <c r="G14" s="58">
        <v>33</v>
      </c>
      <c r="H14" s="59">
        <v>45028</v>
      </c>
      <c r="I14" s="84">
        <v>81000000</v>
      </c>
      <c r="J14" s="55" t="s">
        <v>44</v>
      </c>
      <c r="K14" s="84">
        <v>4368450</v>
      </c>
      <c r="L14" s="85">
        <v>23120012237207</v>
      </c>
      <c r="M14" s="55" t="s">
        <v>64</v>
      </c>
      <c r="N14" s="55" t="s">
        <v>65</v>
      </c>
      <c r="O14" s="55" t="s">
        <v>2093</v>
      </c>
      <c r="P14" s="55" t="s">
        <v>48</v>
      </c>
      <c r="Q14" s="55" t="s">
        <v>49</v>
      </c>
    </row>
    <row r="15" spans="2:17" ht="45" x14ac:dyDescent="0.2">
      <c r="B15" s="82">
        <v>8</v>
      </c>
      <c r="C15" s="55" t="s">
        <v>41</v>
      </c>
      <c r="D15" s="83" t="s">
        <v>42</v>
      </c>
      <c r="E15" s="55" t="s">
        <v>2094</v>
      </c>
      <c r="F15" s="57">
        <v>307209753</v>
      </c>
      <c r="G15" s="58" t="s">
        <v>2095</v>
      </c>
      <c r="H15" s="59">
        <v>45028</v>
      </c>
      <c r="I15" s="84">
        <v>1089395920</v>
      </c>
      <c r="J15" s="55" t="s">
        <v>44</v>
      </c>
      <c r="K15" s="84">
        <v>1089395920</v>
      </c>
      <c r="L15" s="85">
        <v>23120012240526</v>
      </c>
      <c r="M15" s="55" t="s">
        <v>64</v>
      </c>
      <c r="N15" s="55" t="s">
        <v>65</v>
      </c>
      <c r="O15" s="55" t="s">
        <v>2096</v>
      </c>
      <c r="P15" s="55" t="s">
        <v>48</v>
      </c>
      <c r="Q15" s="55" t="s">
        <v>49</v>
      </c>
    </row>
    <row r="16" spans="2:17" ht="45" x14ac:dyDescent="0.2">
      <c r="B16" s="82">
        <v>9</v>
      </c>
      <c r="C16" s="55" t="s">
        <v>41</v>
      </c>
      <c r="D16" s="83" t="s">
        <v>42</v>
      </c>
      <c r="E16" s="55" t="s">
        <v>2097</v>
      </c>
      <c r="F16" s="57">
        <v>301674094</v>
      </c>
      <c r="G16" s="58" t="s">
        <v>2098</v>
      </c>
      <c r="H16" s="59">
        <v>45043</v>
      </c>
      <c r="I16" s="84">
        <v>155250012</v>
      </c>
      <c r="J16" s="55" t="s">
        <v>44</v>
      </c>
      <c r="K16" s="84">
        <v>77625006</v>
      </c>
      <c r="L16" s="85">
        <v>23120012244009</v>
      </c>
      <c r="M16" s="55" t="s">
        <v>64</v>
      </c>
      <c r="N16" s="55" t="s">
        <v>65</v>
      </c>
      <c r="O16" s="55" t="s">
        <v>2099</v>
      </c>
      <c r="P16" s="55" t="s">
        <v>48</v>
      </c>
      <c r="Q16" s="55" t="s">
        <v>49</v>
      </c>
    </row>
    <row r="17" spans="2:18" ht="45" x14ac:dyDescent="0.2">
      <c r="B17" s="82">
        <v>10</v>
      </c>
      <c r="C17" s="55" t="s">
        <v>41</v>
      </c>
      <c r="D17" s="83" t="s">
        <v>42</v>
      </c>
      <c r="E17" s="55" t="s">
        <v>2100</v>
      </c>
      <c r="F17" s="57">
        <v>306669959</v>
      </c>
      <c r="G17" s="58" t="s">
        <v>2101</v>
      </c>
      <c r="H17" s="59">
        <v>45061</v>
      </c>
      <c r="I17" s="84">
        <v>49000000</v>
      </c>
      <c r="J17" s="55" t="s">
        <v>44</v>
      </c>
      <c r="K17" s="84">
        <v>24500000</v>
      </c>
      <c r="L17" s="85">
        <v>23120012249043</v>
      </c>
      <c r="M17" s="55" t="s">
        <v>64</v>
      </c>
      <c r="N17" s="55" t="s">
        <v>65</v>
      </c>
      <c r="O17" s="55" t="s">
        <v>2102</v>
      </c>
      <c r="P17" s="55" t="s">
        <v>48</v>
      </c>
      <c r="Q17" s="55" t="s">
        <v>49</v>
      </c>
    </row>
    <row r="18" spans="2:18" s="86" customFormat="1" ht="75" x14ac:dyDescent="0.2">
      <c r="B18" s="82">
        <v>11</v>
      </c>
      <c r="C18" s="55" t="s">
        <v>41</v>
      </c>
      <c r="D18" s="83" t="s">
        <v>42</v>
      </c>
      <c r="E18" s="55" t="s">
        <v>2103</v>
      </c>
      <c r="F18" s="57"/>
      <c r="G18" s="58"/>
      <c r="H18" s="59">
        <v>45061</v>
      </c>
      <c r="I18" s="84">
        <v>6451200000</v>
      </c>
      <c r="J18" s="55" t="s">
        <v>44</v>
      </c>
      <c r="K18" s="84">
        <v>645120000</v>
      </c>
      <c r="L18" s="85">
        <v>23120012259353</v>
      </c>
      <c r="M18" s="55" t="s">
        <v>64</v>
      </c>
      <c r="N18" s="55" t="s">
        <v>65</v>
      </c>
      <c r="O18" s="55" t="s">
        <v>2104</v>
      </c>
      <c r="P18" s="55" t="s">
        <v>48</v>
      </c>
      <c r="Q18" s="55" t="s">
        <v>49</v>
      </c>
      <c r="R18" s="86">
        <v>2975000</v>
      </c>
    </row>
    <row r="19" spans="2:18" ht="75" x14ac:dyDescent="0.2">
      <c r="B19" s="82">
        <v>12</v>
      </c>
      <c r="C19" s="55" t="s">
        <v>41</v>
      </c>
      <c r="D19" s="83" t="s">
        <v>42</v>
      </c>
      <c r="E19" s="55" t="s">
        <v>2105</v>
      </c>
      <c r="F19" s="57">
        <v>201941019</v>
      </c>
      <c r="G19" s="58" t="s">
        <v>2106</v>
      </c>
      <c r="H19" s="59">
        <v>45078</v>
      </c>
      <c r="I19" s="84">
        <v>165000000</v>
      </c>
      <c r="J19" s="55" t="s">
        <v>44</v>
      </c>
      <c r="K19" s="84">
        <v>82500000</v>
      </c>
      <c r="L19" s="85">
        <v>23120012259832</v>
      </c>
      <c r="M19" s="55" t="s">
        <v>64</v>
      </c>
      <c r="N19" s="55" t="s">
        <v>65</v>
      </c>
      <c r="O19" s="55" t="s">
        <v>2107</v>
      </c>
      <c r="P19" s="55" t="s">
        <v>48</v>
      </c>
      <c r="Q19" s="55" t="s">
        <v>49</v>
      </c>
    </row>
    <row r="20" spans="2:18" ht="30" x14ac:dyDescent="0.2">
      <c r="B20" s="82">
        <v>13</v>
      </c>
      <c r="C20" s="55" t="s">
        <v>41</v>
      </c>
      <c r="D20" s="83" t="s">
        <v>42</v>
      </c>
      <c r="E20" s="55" t="s">
        <v>337</v>
      </c>
      <c r="F20" s="57">
        <v>306381203</v>
      </c>
      <c r="G20" s="58">
        <v>1170734</v>
      </c>
      <c r="H20" s="59">
        <v>45017</v>
      </c>
      <c r="I20" s="84">
        <v>9573564</v>
      </c>
      <c r="J20" s="55" t="s">
        <v>44</v>
      </c>
      <c r="K20" s="84">
        <v>9573564</v>
      </c>
      <c r="L20" s="85">
        <v>231210081401931</v>
      </c>
      <c r="M20" s="55" t="s">
        <v>155</v>
      </c>
      <c r="N20" s="55" t="s">
        <v>46</v>
      </c>
      <c r="O20" s="55" t="s">
        <v>338</v>
      </c>
      <c r="P20" s="55" t="s">
        <v>48</v>
      </c>
      <c r="Q20" s="55" t="s">
        <v>49</v>
      </c>
    </row>
    <row r="21" spans="2:18" ht="30" x14ac:dyDescent="0.2">
      <c r="B21" s="82">
        <v>14</v>
      </c>
      <c r="C21" s="55" t="s">
        <v>41</v>
      </c>
      <c r="D21" s="83" t="s">
        <v>42</v>
      </c>
      <c r="E21" s="55" t="s">
        <v>2108</v>
      </c>
      <c r="F21" s="57">
        <v>305150134</v>
      </c>
      <c r="G21" s="58">
        <v>1177720</v>
      </c>
      <c r="H21" s="59">
        <v>45021</v>
      </c>
      <c r="I21" s="84">
        <v>12000000</v>
      </c>
      <c r="J21" s="55" t="s">
        <v>44</v>
      </c>
      <c r="K21" s="84">
        <v>12000000</v>
      </c>
      <c r="L21" s="85">
        <v>231210081409665</v>
      </c>
      <c r="M21" s="55" t="s">
        <v>155</v>
      </c>
      <c r="N21" s="55" t="s">
        <v>46</v>
      </c>
      <c r="O21" s="55" t="s">
        <v>2109</v>
      </c>
      <c r="P21" s="55" t="s">
        <v>48</v>
      </c>
      <c r="Q21" s="55" t="s">
        <v>49</v>
      </c>
    </row>
    <row r="22" spans="2:18" ht="45" x14ac:dyDescent="0.2">
      <c r="B22" s="82">
        <v>15</v>
      </c>
      <c r="C22" s="55" t="s">
        <v>41</v>
      </c>
      <c r="D22" s="83" t="s">
        <v>42</v>
      </c>
      <c r="E22" s="55" t="s">
        <v>2110</v>
      </c>
      <c r="F22" s="57">
        <v>463921495</v>
      </c>
      <c r="G22" s="58">
        <v>1177750</v>
      </c>
      <c r="H22" s="59">
        <v>45021</v>
      </c>
      <c r="I22" s="84">
        <v>20880000</v>
      </c>
      <c r="J22" s="55" t="s">
        <v>44</v>
      </c>
      <c r="K22" s="84">
        <v>20880000</v>
      </c>
      <c r="L22" s="85">
        <v>231210081409689</v>
      </c>
      <c r="M22" s="55" t="s">
        <v>155</v>
      </c>
      <c r="N22" s="55" t="s">
        <v>46</v>
      </c>
      <c r="O22" s="55" t="s">
        <v>2111</v>
      </c>
      <c r="P22" s="55" t="s">
        <v>48</v>
      </c>
      <c r="Q22" s="55" t="s">
        <v>49</v>
      </c>
    </row>
    <row r="23" spans="2:18" ht="30" x14ac:dyDescent="0.2">
      <c r="B23" s="82">
        <v>16</v>
      </c>
      <c r="C23" s="55" t="s">
        <v>41</v>
      </c>
      <c r="D23" s="83" t="s">
        <v>42</v>
      </c>
      <c r="E23" s="55" t="s">
        <v>340</v>
      </c>
      <c r="F23" s="57">
        <v>515824992</v>
      </c>
      <c r="G23" s="58">
        <v>1180117</v>
      </c>
      <c r="H23" s="59">
        <v>45021</v>
      </c>
      <c r="I23" s="84">
        <v>300000</v>
      </c>
      <c r="J23" s="55" t="s">
        <v>44</v>
      </c>
      <c r="K23" s="84">
        <v>300000</v>
      </c>
      <c r="L23" s="85">
        <v>231210081411892</v>
      </c>
      <c r="M23" s="55" t="s">
        <v>155</v>
      </c>
      <c r="N23" s="55" t="s">
        <v>46</v>
      </c>
      <c r="O23" s="55" t="s">
        <v>306</v>
      </c>
      <c r="P23" s="55" t="s">
        <v>48</v>
      </c>
      <c r="Q23" s="55" t="s">
        <v>49</v>
      </c>
    </row>
    <row r="24" spans="2:18" ht="30" x14ac:dyDescent="0.2">
      <c r="B24" s="82">
        <v>17</v>
      </c>
      <c r="C24" s="55" t="s">
        <v>41</v>
      </c>
      <c r="D24" s="83" t="s">
        <v>42</v>
      </c>
      <c r="E24" s="55" t="s">
        <v>337</v>
      </c>
      <c r="F24" s="57">
        <v>306381203</v>
      </c>
      <c r="G24" s="58">
        <v>1181067</v>
      </c>
      <c r="H24" s="59">
        <v>45022</v>
      </c>
      <c r="I24" s="84">
        <v>4533600</v>
      </c>
      <c r="J24" s="55" t="s">
        <v>44</v>
      </c>
      <c r="K24" s="84">
        <v>4533600</v>
      </c>
      <c r="L24" s="85">
        <v>231210081412917</v>
      </c>
      <c r="M24" s="55" t="s">
        <v>155</v>
      </c>
      <c r="N24" s="55" t="s">
        <v>46</v>
      </c>
      <c r="O24" s="55" t="s">
        <v>338</v>
      </c>
      <c r="P24" s="55" t="s">
        <v>48</v>
      </c>
      <c r="Q24" s="55" t="s">
        <v>49</v>
      </c>
    </row>
    <row r="25" spans="2:18" ht="30" x14ac:dyDescent="0.2">
      <c r="B25" s="82">
        <v>18</v>
      </c>
      <c r="C25" s="55" t="s">
        <v>41</v>
      </c>
      <c r="D25" s="83" t="s">
        <v>42</v>
      </c>
      <c r="E25" s="55" t="s">
        <v>218</v>
      </c>
      <c r="F25" s="57">
        <v>308137384</v>
      </c>
      <c r="G25" s="58">
        <v>1191758</v>
      </c>
      <c r="H25" s="59">
        <v>45024</v>
      </c>
      <c r="I25" s="84">
        <v>5365300</v>
      </c>
      <c r="J25" s="55" t="s">
        <v>44</v>
      </c>
      <c r="K25" s="84">
        <v>5365300</v>
      </c>
      <c r="L25" s="85">
        <v>231210081425242</v>
      </c>
      <c r="M25" s="55" t="s">
        <v>155</v>
      </c>
      <c r="N25" s="55" t="s">
        <v>46</v>
      </c>
      <c r="O25" s="55" t="s">
        <v>267</v>
      </c>
      <c r="P25" s="55" t="s">
        <v>48</v>
      </c>
      <c r="Q25" s="55" t="s">
        <v>49</v>
      </c>
    </row>
    <row r="26" spans="2:18" ht="30" x14ac:dyDescent="0.2">
      <c r="B26" s="82">
        <v>19</v>
      </c>
      <c r="C26" s="55" t="s">
        <v>41</v>
      </c>
      <c r="D26" s="83" t="s">
        <v>42</v>
      </c>
      <c r="E26" s="55" t="s">
        <v>159</v>
      </c>
      <c r="F26" s="57">
        <v>307027086</v>
      </c>
      <c r="G26" s="58">
        <v>1192198</v>
      </c>
      <c r="H26" s="59">
        <v>45024</v>
      </c>
      <c r="I26" s="84">
        <v>656500</v>
      </c>
      <c r="J26" s="55" t="s">
        <v>44</v>
      </c>
      <c r="K26" s="84">
        <v>656500</v>
      </c>
      <c r="L26" s="85">
        <v>231210081425855</v>
      </c>
      <c r="M26" s="55" t="s">
        <v>155</v>
      </c>
      <c r="N26" s="55" t="s">
        <v>46</v>
      </c>
      <c r="O26" s="55" t="s">
        <v>733</v>
      </c>
      <c r="P26" s="55" t="s">
        <v>48</v>
      </c>
      <c r="Q26" s="55" t="s">
        <v>49</v>
      </c>
    </row>
    <row r="27" spans="2:18" ht="30" x14ac:dyDescent="0.2">
      <c r="B27" s="82">
        <v>20</v>
      </c>
      <c r="C27" s="55" t="s">
        <v>41</v>
      </c>
      <c r="D27" s="83" t="s">
        <v>42</v>
      </c>
      <c r="E27" s="55" t="s">
        <v>182</v>
      </c>
      <c r="F27" s="57">
        <v>303055063</v>
      </c>
      <c r="G27" s="58">
        <v>1192265</v>
      </c>
      <c r="H27" s="59">
        <v>45024</v>
      </c>
      <c r="I27" s="84">
        <v>2940000</v>
      </c>
      <c r="J27" s="55" t="s">
        <v>44</v>
      </c>
      <c r="K27" s="84">
        <v>2940000</v>
      </c>
      <c r="L27" s="85">
        <v>231210081425934</v>
      </c>
      <c r="M27" s="55" t="s">
        <v>155</v>
      </c>
      <c r="N27" s="55" t="s">
        <v>46</v>
      </c>
      <c r="O27" s="55" t="s">
        <v>1444</v>
      </c>
      <c r="P27" s="55" t="s">
        <v>48</v>
      </c>
      <c r="Q27" s="55" t="s">
        <v>49</v>
      </c>
    </row>
    <row r="28" spans="2:18" ht="30" x14ac:dyDescent="0.2">
      <c r="B28" s="82">
        <v>21</v>
      </c>
      <c r="C28" s="55" t="s">
        <v>41</v>
      </c>
      <c r="D28" s="83" t="s">
        <v>42</v>
      </c>
      <c r="E28" s="55" t="s">
        <v>543</v>
      </c>
      <c r="F28" s="57">
        <v>543599674</v>
      </c>
      <c r="G28" s="58">
        <v>1192846</v>
      </c>
      <c r="H28" s="59">
        <v>45024</v>
      </c>
      <c r="I28" s="84">
        <v>7280000</v>
      </c>
      <c r="J28" s="55" t="s">
        <v>44</v>
      </c>
      <c r="K28" s="84">
        <v>7280000</v>
      </c>
      <c r="L28" s="85">
        <v>231210081426698</v>
      </c>
      <c r="M28" s="55" t="s">
        <v>155</v>
      </c>
      <c r="N28" s="55" t="s">
        <v>46</v>
      </c>
      <c r="O28" s="55" t="s">
        <v>353</v>
      </c>
      <c r="P28" s="55" t="s">
        <v>48</v>
      </c>
      <c r="Q28" s="55" t="s">
        <v>49</v>
      </c>
    </row>
    <row r="29" spans="2:18" ht="30" x14ac:dyDescent="0.2">
      <c r="B29" s="82">
        <v>22</v>
      </c>
      <c r="C29" s="55" t="s">
        <v>41</v>
      </c>
      <c r="D29" s="83" t="s">
        <v>42</v>
      </c>
      <c r="E29" s="55" t="s">
        <v>2112</v>
      </c>
      <c r="F29" s="57">
        <v>308756936</v>
      </c>
      <c r="G29" s="58">
        <v>1193029</v>
      </c>
      <c r="H29" s="59">
        <v>45024</v>
      </c>
      <c r="I29" s="84">
        <v>1844900</v>
      </c>
      <c r="J29" s="55" t="s">
        <v>44</v>
      </c>
      <c r="K29" s="84">
        <v>1844900</v>
      </c>
      <c r="L29" s="85">
        <v>231210081427188</v>
      </c>
      <c r="M29" s="55" t="s">
        <v>155</v>
      </c>
      <c r="N29" s="55" t="s">
        <v>46</v>
      </c>
      <c r="O29" s="55" t="s">
        <v>2113</v>
      </c>
      <c r="P29" s="55" t="s">
        <v>48</v>
      </c>
      <c r="Q29" s="55" t="s">
        <v>49</v>
      </c>
    </row>
    <row r="30" spans="2:18" ht="30" x14ac:dyDescent="0.2">
      <c r="B30" s="82">
        <v>23</v>
      </c>
      <c r="C30" s="55" t="s">
        <v>41</v>
      </c>
      <c r="D30" s="83" t="s">
        <v>42</v>
      </c>
      <c r="E30" s="55" t="s">
        <v>209</v>
      </c>
      <c r="F30" s="57">
        <v>303847952</v>
      </c>
      <c r="G30" s="58">
        <v>1193175</v>
      </c>
      <c r="H30" s="59">
        <v>45024</v>
      </c>
      <c r="I30" s="84">
        <v>348000</v>
      </c>
      <c r="J30" s="55" t="s">
        <v>44</v>
      </c>
      <c r="K30" s="84">
        <v>348000</v>
      </c>
      <c r="L30" s="85">
        <v>231210081427312</v>
      </c>
      <c r="M30" s="55" t="s">
        <v>155</v>
      </c>
      <c r="N30" s="55" t="s">
        <v>46</v>
      </c>
      <c r="O30" s="55" t="s">
        <v>210</v>
      </c>
      <c r="P30" s="55" t="s">
        <v>48</v>
      </c>
      <c r="Q30" s="55" t="s">
        <v>49</v>
      </c>
    </row>
    <row r="31" spans="2:18" ht="30" x14ac:dyDescent="0.2">
      <c r="B31" s="82">
        <v>24</v>
      </c>
      <c r="C31" s="55" t="s">
        <v>41</v>
      </c>
      <c r="D31" s="83" t="s">
        <v>42</v>
      </c>
      <c r="E31" s="55" t="s">
        <v>193</v>
      </c>
      <c r="F31" s="57">
        <v>308864454</v>
      </c>
      <c r="G31" s="58">
        <v>1196668</v>
      </c>
      <c r="H31" s="59">
        <v>45025</v>
      </c>
      <c r="I31" s="84">
        <v>768000</v>
      </c>
      <c r="J31" s="55" t="s">
        <v>44</v>
      </c>
      <c r="K31" s="84">
        <v>768000</v>
      </c>
      <c r="L31" s="85">
        <v>231210081431492</v>
      </c>
      <c r="M31" s="55" t="s">
        <v>155</v>
      </c>
      <c r="N31" s="55" t="s">
        <v>46</v>
      </c>
      <c r="O31" s="55" t="s">
        <v>341</v>
      </c>
      <c r="P31" s="55" t="s">
        <v>48</v>
      </c>
      <c r="Q31" s="55" t="s">
        <v>49</v>
      </c>
    </row>
    <row r="32" spans="2:18" ht="30" x14ac:dyDescent="0.2">
      <c r="B32" s="82">
        <v>25</v>
      </c>
      <c r="C32" s="55" t="s">
        <v>41</v>
      </c>
      <c r="D32" s="83" t="s">
        <v>42</v>
      </c>
      <c r="E32" s="55" t="s">
        <v>193</v>
      </c>
      <c r="F32" s="57">
        <v>308864454</v>
      </c>
      <c r="G32" s="58">
        <v>1196803</v>
      </c>
      <c r="H32" s="59">
        <v>45025</v>
      </c>
      <c r="I32" s="84">
        <v>296000</v>
      </c>
      <c r="J32" s="55" t="s">
        <v>44</v>
      </c>
      <c r="K32" s="84">
        <v>296000</v>
      </c>
      <c r="L32" s="85">
        <v>231210081431591</v>
      </c>
      <c r="M32" s="55" t="s">
        <v>155</v>
      </c>
      <c r="N32" s="55" t="s">
        <v>46</v>
      </c>
      <c r="O32" s="55" t="s">
        <v>203</v>
      </c>
      <c r="P32" s="55" t="s">
        <v>48</v>
      </c>
      <c r="Q32" s="55" t="s">
        <v>49</v>
      </c>
    </row>
    <row r="33" spans="2:17" ht="30" x14ac:dyDescent="0.2">
      <c r="B33" s="82">
        <v>26</v>
      </c>
      <c r="C33" s="55" t="s">
        <v>41</v>
      </c>
      <c r="D33" s="83" t="s">
        <v>42</v>
      </c>
      <c r="E33" s="55" t="s">
        <v>193</v>
      </c>
      <c r="F33" s="57">
        <v>308864454</v>
      </c>
      <c r="G33" s="58">
        <v>1197020</v>
      </c>
      <c r="H33" s="59">
        <v>45025</v>
      </c>
      <c r="I33" s="84">
        <v>780000</v>
      </c>
      <c r="J33" s="55" t="s">
        <v>44</v>
      </c>
      <c r="K33" s="84">
        <v>780000</v>
      </c>
      <c r="L33" s="85">
        <v>231210081432111</v>
      </c>
      <c r="M33" s="55" t="s">
        <v>155</v>
      </c>
      <c r="N33" s="55" t="s">
        <v>46</v>
      </c>
      <c r="O33" s="55" t="s">
        <v>2114</v>
      </c>
      <c r="P33" s="55" t="s">
        <v>48</v>
      </c>
      <c r="Q33" s="55" t="s">
        <v>49</v>
      </c>
    </row>
    <row r="34" spans="2:17" ht="30" x14ac:dyDescent="0.2">
      <c r="B34" s="82">
        <v>27</v>
      </c>
      <c r="C34" s="55" t="s">
        <v>41</v>
      </c>
      <c r="D34" s="83" t="s">
        <v>42</v>
      </c>
      <c r="E34" s="55" t="s">
        <v>193</v>
      </c>
      <c r="F34" s="57">
        <v>308864454</v>
      </c>
      <c r="G34" s="58">
        <v>1196756</v>
      </c>
      <c r="H34" s="59">
        <v>45025</v>
      </c>
      <c r="I34" s="84">
        <v>1576000</v>
      </c>
      <c r="J34" s="55" t="s">
        <v>44</v>
      </c>
      <c r="K34" s="84">
        <v>1576000</v>
      </c>
      <c r="L34" s="85">
        <v>231210081431619</v>
      </c>
      <c r="M34" s="55" t="s">
        <v>155</v>
      </c>
      <c r="N34" s="55" t="s">
        <v>46</v>
      </c>
      <c r="O34" s="55" t="s">
        <v>271</v>
      </c>
      <c r="P34" s="55" t="s">
        <v>48</v>
      </c>
      <c r="Q34" s="55" t="s">
        <v>49</v>
      </c>
    </row>
    <row r="35" spans="2:17" ht="30" x14ac:dyDescent="0.2">
      <c r="B35" s="82">
        <v>28</v>
      </c>
      <c r="C35" s="55" t="s">
        <v>41</v>
      </c>
      <c r="D35" s="83" t="s">
        <v>42</v>
      </c>
      <c r="E35" s="55" t="s">
        <v>193</v>
      </c>
      <c r="F35" s="57">
        <v>308864454</v>
      </c>
      <c r="G35" s="58">
        <v>1196770</v>
      </c>
      <c r="H35" s="59">
        <v>45025</v>
      </c>
      <c r="I35" s="84">
        <v>296000</v>
      </c>
      <c r="J35" s="55" t="s">
        <v>44</v>
      </c>
      <c r="K35" s="84">
        <v>296000</v>
      </c>
      <c r="L35" s="85">
        <v>231210081431571</v>
      </c>
      <c r="M35" s="55" t="s">
        <v>155</v>
      </c>
      <c r="N35" s="55" t="s">
        <v>46</v>
      </c>
      <c r="O35" s="55" t="s">
        <v>204</v>
      </c>
      <c r="P35" s="55" t="s">
        <v>48</v>
      </c>
      <c r="Q35" s="55" t="s">
        <v>49</v>
      </c>
    </row>
    <row r="36" spans="2:17" ht="30" x14ac:dyDescent="0.2">
      <c r="B36" s="82">
        <v>29</v>
      </c>
      <c r="C36" s="55" t="s">
        <v>41</v>
      </c>
      <c r="D36" s="83" t="s">
        <v>42</v>
      </c>
      <c r="E36" s="55" t="s">
        <v>335</v>
      </c>
      <c r="F36" s="57">
        <v>205247459</v>
      </c>
      <c r="G36" s="58">
        <v>1199352</v>
      </c>
      <c r="H36" s="59">
        <v>45026</v>
      </c>
      <c r="I36" s="84">
        <v>3124800</v>
      </c>
      <c r="J36" s="55" t="s">
        <v>44</v>
      </c>
      <c r="K36" s="84">
        <v>3124800</v>
      </c>
      <c r="L36" s="85">
        <v>231210081426747</v>
      </c>
      <c r="M36" s="55" t="s">
        <v>155</v>
      </c>
      <c r="N36" s="55" t="s">
        <v>46</v>
      </c>
      <c r="O36" s="55" t="s">
        <v>699</v>
      </c>
      <c r="P36" s="55" t="s">
        <v>48</v>
      </c>
      <c r="Q36" s="55" t="s">
        <v>49</v>
      </c>
    </row>
    <row r="37" spans="2:17" ht="30" x14ac:dyDescent="0.2">
      <c r="B37" s="82">
        <v>30</v>
      </c>
      <c r="C37" s="55" t="s">
        <v>41</v>
      </c>
      <c r="D37" s="83" t="s">
        <v>42</v>
      </c>
      <c r="E37" s="55" t="s">
        <v>323</v>
      </c>
      <c r="F37" s="57">
        <v>306102248</v>
      </c>
      <c r="G37" s="58">
        <v>1256929</v>
      </c>
      <c r="H37" s="59">
        <v>45045</v>
      </c>
      <c r="I37" s="84">
        <v>1250000</v>
      </c>
      <c r="J37" s="55" t="s">
        <v>44</v>
      </c>
      <c r="K37" s="84">
        <v>1250000</v>
      </c>
      <c r="L37" s="85">
        <v>231210081492937</v>
      </c>
      <c r="M37" s="55" t="s">
        <v>155</v>
      </c>
      <c r="N37" s="55" t="s">
        <v>46</v>
      </c>
      <c r="O37" s="55" t="s">
        <v>2115</v>
      </c>
      <c r="P37" s="55" t="s">
        <v>48</v>
      </c>
      <c r="Q37" s="55" t="s">
        <v>49</v>
      </c>
    </row>
    <row r="38" spans="2:17" ht="30" x14ac:dyDescent="0.2">
      <c r="B38" s="82">
        <v>31</v>
      </c>
      <c r="C38" s="55" t="s">
        <v>41</v>
      </c>
      <c r="D38" s="83" t="s">
        <v>42</v>
      </c>
      <c r="E38" s="55" t="s">
        <v>307</v>
      </c>
      <c r="F38" s="57">
        <v>302642845</v>
      </c>
      <c r="G38" s="58">
        <v>1257994</v>
      </c>
      <c r="H38" s="59">
        <v>45046</v>
      </c>
      <c r="I38" s="84">
        <v>5600000</v>
      </c>
      <c r="J38" s="55" t="s">
        <v>44</v>
      </c>
      <c r="K38" s="84">
        <v>5600000</v>
      </c>
      <c r="L38" s="85">
        <v>231210081495001</v>
      </c>
      <c r="M38" s="55" t="s">
        <v>155</v>
      </c>
      <c r="N38" s="55" t="s">
        <v>46</v>
      </c>
      <c r="O38" s="55" t="s">
        <v>158</v>
      </c>
      <c r="P38" s="55" t="s">
        <v>48</v>
      </c>
      <c r="Q38" s="55" t="s">
        <v>49</v>
      </c>
    </row>
    <row r="39" spans="2:17" ht="30" x14ac:dyDescent="0.2">
      <c r="B39" s="82">
        <v>32</v>
      </c>
      <c r="C39" s="55" t="s">
        <v>41</v>
      </c>
      <c r="D39" s="83" t="s">
        <v>42</v>
      </c>
      <c r="E39" s="55" t="s">
        <v>276</v>
      </c>
      <c r="F39" s="57">
        <v>306089114</v>
      </c>
      <c r="G39" s="58">
        <v>1258011</v>
      </c>
      <c r="H39" s="59">
        <v>45046</v>
      </c>
      <c r="I39" s="84">
        <v>712000</v>
      </c>
      <c r="J39" s="55" t="s">
        <v>44</v>
      </c>
      <c r="K39" s="84">
        <v>712000</v>
      </c>
      <c r="L39" s="85">
        <v>231210081495044</v>
      </c>
      <c r="M39" s="55" t="s">
        <v>155</v>
      </c>
      <c r="N39" s="55" t="s">
        <v>46</v>
      </c>
      <c r="O39" s="55" t="s">
        <v>2116</v>
      </c>
      <c r="P39" s="55" t="s">
        <v>48</v>
      </c>
      <c r="Q39" s="55" t="s">
        <v>49</v>
      </c>
    </row>
    <row r="40" spans="2:17" ht="30" x14ac:dyDescent="0.2">
      <c r="B40" s="82">
        <v>33</v>
      </c>
      <c r="C40" s="55" t="s">
        <v>41</v>
      </c>
      <c r="D40" s="83" t="s">
        <v>42</v>
      </c>
      <c r="E40" s="55" t="s">
        <v>2117</v>
      </c>
      <c r="F40" s="57">
        <v>305896504</v>
      </c>
      <c r="G40" s="58">
        <v>1259060</v>
      </c>
      <c r="H40" s="59">
        <v>45046</v>
      </c>
      <c r="I40" s="84">
        <v>4950000</v>
      </c>
      <c r="J40" s="55" t="s">
        <v>44</v>
      </c>
      <c r="K40" s="84">
        <v>4950000</v>
      </c>
      <c r="L40" s="85">
        <v>231210081495680</v>
      </c>
      <c r="M40" s="55" t="s">
        <v>155</v>
      </c>
      <c r="N40" s="55" t="s">
        <v>46</v>
      </c>
      <c r="O40" s="55" t="s">
        <v>216</v>
      </c>
      <c r="P40" s="55" t="s">
        <v>48</v>
      </c>
      <c r="Q40" s="55" t="s">
        <v>49</v>
      </c>
    </row>
    <row r="41" spans="2:17" ht="30" x14ac:dyDescent="0.2">
      <c r="B41" s="82">
        <v>34</v>
      </c>
      <c r="C41" s="55" t="s">
        <v>41</v>
      </c>
      <c r="D41" s="83" t="s">
        <v>42</v>
      </c>
      <c r="E41" s="55" t="s">
        <v>1543</v>
      </c>
      <c r="F41" s="57">
        <v>505527006</v>
      </c>
      <c r="G41" s="58">
        <v>1259165</v>
      </c>
      <c r="H41" s="59">
        <v>45046</v>
      </c>
      <c r="I41" s="84">
        <v>3189900</v>
      </c>
      <c r="J41" s="55" t="s">
        <v>44</v>
      </c>
      <c r="K41" s="84">
        <v>3189900</v>
      </c>
      <c r="L41" s="85">
        <v>231210081495857</v>
      </c>
      <c r="M41" s="55" t="s">
        <v>155</v>
      </c>
      <c r="N41" s="55" t="s">
        <v>46</v>
      </c>
      <c r="O41" s="55" t="s">
        <v>169</v>
      </c>
      <c r="P41" s="55" t="s">
        <v>48</v>
      </c>
      <c r="Q41" s="55" t="s">
        <v>49</v>
      </c>
    </row>
    <row r="42" spans="2:17" ht="30" x14ac:dyDescent="0.2">
      <c r="B42" s="82">
        <v>35</v>
      </c>
      <c r="C42" s="55" t="s">
        <v>41</v>
      </c>
      <c r="D42" s="83" t="s">
        <v>42</v>
      </c>
      <c r="E42" s="55" t="s">
        <v>2118</v>
      </c>
      <c r="F42" s="57">
        <v>308346433</v>
      </c>
      <c r="G42" s="58">
        <v>1259171</v>
      </c>
      <c r="H42" s="59">
        <v>45046</v>
      </c>
      <c r="I42" s="84">
        <v>2846700</v>
      </c>
      <c r="J42" s="55" t="s">
        <v>44</v>
      </c>
      <c r="K42" s="84">
        <v>2846700</v>
      </c>
      <c r="L42" s="85">
        <v>231210081495890</v>
      </c>
      <c r="M42" s="55" t="s">
        <v>155</v>
      </c>
      <c r="N42" s="55" t="s">
        <v>46</v>
      </c>
      <c r="O42" s="55" t="s">
        <v>169</v>
      </c>
      <c r="P42" s="55" t="s">
        <v>48</v>
      </c>
      <c r="Q42" s="55" t="s">
        <v>49</v>
      </c>
    </row>
    <row r="43" spans="2:17" ht="30" x14ac:dyDescent="0.2">
      <c r="B43" s="82">
        <v>36</v>
      </c>
      <c r="C43" s="55" t="s">
        <v>41</v>
      </c>
      <c r="D43" s="83" t="s">
        <v>42</v>
      </c>
      <c r="E43" s="55" t="s">
        <v>311</v>
      </c>
      <c r="F43" s="57">
        <v>306894560</v>
      </c>
      <c r="G43" s="58">
        <v>1259266</v>
      </c>
      <c r="H43" s="59">
        <v>45046</v>
      </c>
      <c r="I43" s="84">
        <v>1344000</v>
      </c>
      <c r="J43" s="55" t="s">
        <v>44</v>
      </c>
      <c r="K43" s="84">
        <v>1344000</v>
      </c>
      <c r="L43" s="85">
        <v>231210081496211</v>
      </c>
      <c r="M43" s="55" t="s">
        <v>155</v>
      </c>
      <c r="N43" s="55" t="s">
        <v>46</v>
      </c>
      <c r="O43" s="55" t="s">
        <v>165</v>
      </c>
      <c r="P43" s="55" t="s">
        <v>48</v>
      </c>
      <c r="Q43" s="55" t="s">
        <v>49</v>
      </c>
    </row>
    <row r="44" spans="2:17" ht="30" x14ac:dyDescent="0.2">
      <c r="B44" s="82">
        <v>37</v>
      </c>
      <c r="C44" s="55" t="s">
        <v>41</v>
      </c>
      <c r="D44" s="83" t="s">
        <v>42</v>
      </c>
      <c r="E44" s="55" t="s">
        <v>311</v>
      </c>
      <c r="F44" s="57">
        <v>306894560</v>
      </c>
      <c r="G44" s="58">
        <v>1259301</v>
      </c>
      <c r="H44" s="59">
        <v>45046</v>
      </c>
      <c r="I44" s="84">
        <v>4480000</v>
      </c>
      <c r="J44" s="55" t="s">
        <v>44</v>
      </c>
      <c r="K44" s="84">
        <v>4480000</v>
      </c>
      <c r="L44" s="85">
        <v>231210081496421</v>
      </c>
      <c r="M44" s="55" t="s">
        <v>155</v>
      </c>
      <c r="N44" s="55" t="s">
        <v>46</v>
      </c>
      <c r="O44" s="55" t="s">
        <v>312</v>
      </c>
      <c r="P44" s="55" t="s">
        <v>48</v>
      </c>
      <c r="Q44" s="55" t="s">
        <v>49</v>
      </c>
    </row>
    <row r="45" spans="2:17" ht="30" x14ac:dyDescent="0.2">
      <c r="B45" s="82">
        <v>38</v>
      </c>
      <c r="C45" s="55" t="s">
        <v>41</v>
      </c>
      <c r="D45" s="83" t="s">
        <v>42</v>
      </c>
      <c r="E45" s="55" t="s">
        <v>2119</v>
      </c>
      <c r="F45" s="57">
        <v>306170670</v>
      </c>
      <c r="G45" s="58">
        <v>1260818</v>
      </c>
      <c r="H45" s="59">
        <v>45047</v>
      </c>
      <c r="I45" s="84">
        <v>10570560</v>
      </c>
      <c r="J45" s="55" t="s">
        <v>44</v>
      </c>
      <c r="K45" s="84">
        <v>10570560</v>
      </c>
      <c r="L45" s="85">
        <v>231210081489952</v>
      </c>
      <c r="M45" s="55" t="s">
        <v>155</v>
      </c>
      <c r="N45" s="55" t="s">
        <v>46</v>
      </c>
      <c r="O45" s="55" t="s">
        <v>2120</v>
      </c>
      <c r="P45" s="55" t="s">
        <v>48</v>
      </c>
      <c r="Q45" s="55" t="s">
        <v>49</v>
      </c>
    </row>
    <row r="46" spans="2:17" ht="30" x14ac:dyDescent="0.2">
      <c r="B46" s="82">
        <v>39</v>
      </c>
      <c r="C46" s="55" t="s">
        <v>41</v>
      </c>
      <c r="D46" s="83" t="s">
        <v>42</v>
      </c>
      <c r="E46" s="55" t="s">
        <v>2121</v>
      </c>
      <c r="F46" s="57">
        <v>309440585</v>
      </c>
      <c r="G46" s="58">
        <v>1269263</v>
      </c>
      <c r="H46" s="59">
        <v>45050</v>
      </c>
      <c r="I46" s="84">
        <v>594500</v>
      </c>
      <c r="J46" s="55" t="s">
        <v>44</v>
      </c>
      <c r="K46" s="84">
        <v>594500</v>
      </c>
      <c r="L46" s="85">
        <v>231210081506189</v>
      </c>
      <c r="M46" s="55" t="s">
        <v>155</v>
      </c>
      <c r="N46" s="55" t="s">
        <v>46</v>
      </c>
      <c r="O46" s="55" t="s">
        <v>167</v>
      </c>
      <c r="P46" s="55" t="s">
        <v>48</v>
      </c>
      <c r="Q46" s="55" t="s">
        <v>49</v>
      </c>
    </row>
    <row r="47" spans="2:17" ht="45" x14ac:dyDescent="0.2">
      <c r="B47" s="82">
        <v>40</v>
      </c>
      <c r="C47" s="55" t="s">
        <v>41</v>
      </c>
      <c r="D47" s="83" t="s">
        <v>42</v>
      </c>
      <c r="E47" s="55" t="s">
        <v>2122</v>
      </c>
      <c r="F47" s="57">
        <v>32008652930022</v>
      </c>
      <c r="G47" s="58">
        <v>1269356</v>
      </c>
      <c r="H47" s="59">
        <v>45050</v>
      </c>
      <c r="I47" s="84">
        <v>554000</v>
      </c>
      <c r="J47" s="55" t="s">
        <v>44</v>
      </c>
      <c r="K47" s="84">
        <v>554000</v>
      </c>
      <c r="L47" s="85">
        <v>231210081506268</v>
      </c>
      <c r="M47" s="55" t="s">
        <v>155</v>
      </c>
      <c r="N47" s="55" t="s">
        <v>46</v>
      </c>
      <c r="O47" s="55" t="s">
        <v>1413</v>
      </c>
      <c r="P47" s="55" t="s">
        <v>48</v>
      </c>
      <c r="Q47" s="55" t="s">
        <v>49</v>
      </c>
    </row>
    <row r="48" spans="2:17" ht="30" x14ac:dyDescent="0.2">
      <c r="B48" s="82">
        <v>41</v>
      </c>
      <c r="C48" s="55" t="s">
        <v>41</v>
      </c>
      <c r="D48" s="83" t="s">
        <v>42</v>
      </c>
      <c r="E48" s="55" t="s">
        <v>193</v>
      </c>
      <c r="F48" s="57">
        <v>308864454</v>
      </c>
      <c r="G48" s="58">
        <v>1269615</v>
      </c>
      <c r="H48" s="59">
        <v>45050</v>
      </c>
      <c r="I48" s="84">
        <v>2666666</v>
      </c>
      <c r="J48" s="55" t="s">
        <v>44</v>
      </c>
      <c r="K48" s="84">
        <v>2666666</v>
      </c>
      <c r="L48" s="85">
        <v>231210081506657</v>
      </c>
      <c r="M48" s="55" t="s">
        <v>155</v>
      </c>
      <c r="N48" s="55" t="s">
        <v>46</v>
      </c>
      <c r="O48" s="55" t="s">
        <v>2123</v>
      </c>
      <c r="P48" s="55" t="s">
        <v>48</v>
      </c>
      <c r="Q48" s="55" t="s">
        <v>49</v>
      </c>
    </row>
    <row r="49" spans="2:17" ht="30" x14ac:dyDescent="0.2">
      <c r="B49" s="82">
        <v>42</v>
      </c>
      <c r="C49" s="55" t="s">
        <v>41</v>
      </c>
      <c r="D49" s="83" t="s">
        <v>42</v>
      </c>
      <c r="E49" s="55" t="s">
        <v>2124</v>
      </c>
      <c r="F49" s="57">
        <v>309017191</v>
      </c>
      <c r="G49" s="58">
        <v>1267784</v>
      </c>
      <c r="H49" s="59">
        <v>45050</v>
      </c>
      <c r="I49" s="84">
        <v>32130000</v>
      </c>
      <c r="J49" s="55" t="s">
        <v>44</v>
      </c>
      <c r="K49" s="84">
        <v>32130000</v>
      </c>
      <c r="L49" s="85">
        <v>231210081504424</v>
      </c>
      <c r="M49" s="55" t="s">
        <v>155</v>
      </c>
      <c r="N49" s="55" t="s">
        <v>46</v>
      </c>
      <c r="O49" s="55" t="s">
        <v>2125</v>
      </c>
      <c r="P49" s="55" t="s">
        <v>48</v>
      </c>
      <c r="Q49" s="55" t="s">
        <v>49</v>
      </c>
    </row>
    <row r="50" spans="2:17" ht="30" x14ac:dyDescent="0.2">
      <c r="B50" s="82">
        <v>43</v>
      </c>
      <c r="C50" s="55" t="s">
        <v>41</v>
      </c>
      <c r="D50" s="83" t="s">
        <v>42</v>
      </c>
      <c r="E50" s="55" t="s">
        <v>2126</v>
      </c>
      <c r="F50" s="57">
        <v>308605054</v>
      </c>
      <c r="G50" s="58">
        <v>1272501</v>
      </c>
      <c r="H50" s="59">
        <v>45051</v>
      </c>
      <c r="I50" s="84">
        <v>7800000</v>
      </c>
      <c r="J50" s="55" t="s">
        <v>44</v>
      </c>
      <c r="K50" s="84">
        <v>7800000</v>
      </c>
      <c r="L50" s="85">
        <v>231210081509616</v>
      </c>
      <c r="M50" s="55" t="s">
        <v>155</v>
      </c>
      <c r="N50" s="55" t="s">
        <v>46</v>
      </c>
      <c r="O50" s="55" t="s">
        <v>234</v>
      </c>
      <c r="P50" s="55" t="s">
        <v>48</v>
      </c>
      <c r="Q50" s="55" t="s">
        <v>49</v>
      </c>
    </row>
    <row r="51" spans="2:17" ht="30" x14ac:dyDescent="0.2">
      <c r="B51" s="82">
        <v>44</v>
      </c>
      <c r="C51" s="55" t="s">
        <v>41</v>
      </c>
      <c r="D51" s="83" t="s">
        <v>42</v>
      </c>
      <c r="E51" s="55" t="s">
        <v>2127</v>
      </c>
      <c r="F51" s="57">
        <v>304342244</v>
      </c>
      <c r="G51" s="58">
        <v>1278890</v>
      </c>
      <c r="H51" s="59">
        <v>45053</v>
      </c>
      <c r="I51" s="84">
        <v>5000000</v>
      </c>
      <c r="J51" s="55" t="s">
        <v>44</v>
      </c>
      <c r="K51" s="84">
        <v>5000000</v>
      </c>
      <c r="L51" s="85">
        <v>231210081517397</v>
      </c>
      <c r="M51" s="55" t="s">
        <v>155</v>
      </c>
      <c r="N51" s="55" t="s">
        <v>46</v>
      </c>
      <c r="O51" s="55" t="s">
        <v>2128</v>
      </c>
      <c r="P51" s="55" t="s">
        <v>48</v>
      </c>
      <c r="Q51" s="55" t="s">
        <v>49</v>
      </c>
    </row>
    <row r="52" spans="2:17" ht="30" x14ac:dyDescent="0.2">
      <c r="B52" s="82">
        <v>45</v>
      </c>
      <c r="C52" s="55" t="s">
        <v>41</v>
      </c>
      <c r="D52" s="83" t="s">
        <v>42</v>
      </c>
      <c r="E52" s="55" t="s">
        <v>2129</v>
      </c>
      <c r="F52" s="57">
        <v>304389762</v>
      </c>
      <c r="G52" s="58">
        <v>1286982</v>
      </c>
      <c r="H52" s="59">
        <v>45056</v>
      </c>
      <c r="I52" s="84">
        <v>7200000</v>
      </c>
      <c r="J52" s="55" t="s">
        <v>44</v>
      </c>
      <c r="K52" s="84">
        <v>7200000</v>
      </c>
      <c r="L52" s="85">
        <v>231210081524745</v>
      </c>
      <c r="M52" s="55" t="s">
        <v>155</v>
      </c>
      <c r="N52" s="55" t="s">
        <v>46</v>
      </c>
      <c r="O52" s="55" t="s">
        <v>2130</v>
      </c>
      <c r="P52" s="55" t="s">
        <v>48</v>
      </c>
      <c r="Q52" s="55" t="s">
        <v>49</v>
      </c>
    </row>
    <row r="53" spans="2:17" ht="30" x14ac:dyDescent="0.2">
      <c r="B53" s="82">
        <v>46</v>
      </c>
      <c r="C53" s="55" t="s">
        <v>41</v>
      </c>
      <c r="D53" s="83" t="s">
        <v>42</v>
      </c>
      <c r="E53" s="55" t="s">
        <v>2131</v>
      </c>
      <c r="F53" s="57">
        <v>306155704</v>
      </c>
      <c r="G53" s="58">
        <v>1288926</v>
      </c>
      <c r="H53" s="59">
        <v>45057</v>
      </c>
      <c r="I53" s="84">
        <v>3818000</v>
      </c>
      <c r="J53" s="55" t="s">
        <v>44</v>
      </c>
      <c r="K53" s="84">
        <v>3818000</v>
      </c>
      <c r="L53" s="85">
        <v>231210081527836</v>
      </c>
      <c r="M53" s="55" t="s">
        <v>155</v>
      </c>
      <c r="N53" s="55" t="s">
        <v>46</v>
      </c>
      <c r="O53" s="55" t="s">
        <v>2132</v>
      </c>
      <c r="P53" s="55" t="s">
        <v>48</v>
      </c>
      <c r="Q53" s="55" t="s">
        <v>49</v>
      </c>
    </row>
    <row r="54" spans="2:17" ht="30" x14ac:dyDescent="0.2">
      <c r="B54" s="82">
        <v>47</v>
      </c>
      <c r="C54" s="55" t="s">
        <v>41</v>
      </c>
      <c r="D54" s="83" t="s">
        <v>42</v>
      </c>
      <c r="E54" s="55" t="s">
        <v>2133</v>
      </c>
      <c r="F54" s="57">
        <v>310068384</v>
      </c>
      <c r="G54" s="58">
        <v>1296442</v>
      </c>
      <c r="H54" s="59">
        <v>45059</v>
      </c>
      <c r="I54" s="84">
        <v>1100000</v>
      </c>
      <c r="J54" s="55" t="s">
        <v>44</v>
      </c>
      <c r="K54" s="84">
        <v>1100000</v>
      </c>
      <c r="L54" s="85">
        <v>231210081536651</v>
      </c>
      <c r="M54" s="55" t="s">
        <v>155</v>
      </c>
      <c r="N54" s="55" t="s">
        <v>46</v>
      </c>
      <c r="O54" s="55" t="s">
        <v>2134</v>
      </c>
      <c r="P54" s="55" t="s">
        <v>48</v>
      </c>
      <c r="Q54" s="55" t="s">
        <v>49</v>
      </c>
    </row>
    <row r="55" spans="2:17" ht="30" x14ac:dyDescent="0.2">
      <c r="B55" s="82">
        <v>48</v>
      </c>
      <c r="C55" s="55" t="s">
        <v>41</v>
      </c>
      <c r="D55" s="83" t="s">
        <v>42</v>
      </c>
      <c r="E55" s="55" t="s">
        <v>2135</v>
      </c>
      <c r="F55" s="57">
        <v>300763736</v>
      </c>
      <c r="G55" s="58">
        <v>1296481</v>
      </c>
      <c r="H55" s="59">
        <v>45059</v>
      </c>
      <c r="I55" s="84">
        <v>870000.3</v>
      </c>
      <c r="J55" s="55" t="s">
        <v>44</v>
      </c>
      <c r="K55" s="84">
        <v>870000.3</v>
      </c>
      <c r="L55" s="85">
        <v>231210081536766</v>
      </c>
      <c r="M55" s="55" t="s">
        <v>155</v>
      </c>
      <c r="N55" s="55" t="s">
        <v>46</v>
      </c>
      <c r="O55" s="55" t="s">
        <v>2136</v>
      </c>
      <c r="P55" s="55" t="s">
        <v>48</v>
      </c>
      <c r="Q55" s="55" t="s">
        <v>49</v>
      </c>
    </row>
    <row r="56" spans="2:17" ht="30" x14ac:dyDescent="0.2">
      <c r="B56" s="82">
        <v>49</v>
      </c>
      <c r="C56" s="55" t="s">
        <v>41</v>
      </c>
      <c r="D56" s="83" t="s">
        <v>42</v>
      </c>
      <c r="E56" s="55" t="s">
        <v>2137</v>
      </c>
      <c r="F56" s="57">
        <v>309691170</v>
      </c>
      <c r="G56" s="58">
        <v>1301545</v>
      </c>
      <c r="H56" s="59">
        <v>45060</v>
      </c>
      <c r="I56" s="84">
        <v>3600000</v>
      </c>
      <c r="J56" s="55" t="s">
        <v>44</v>
      </c>
      <c r="K56" s="84">
        <v>3600000</v>
      </c>
      <c r="L56" s="85">
        <v>231210081542949</v>
      </c>
      <c r="M56" s="55" t="s">
        <v>155</v>
      </c>
      <c r="N56" s="55" t="s">
        <v>46</v>
      </c>
      <c r="O56" s="55" t="s">
        <v>2138</v>
      </c>
      <c r="P56" s="55" t="s">
        <v>48</v>
      </c>
      <c r="Q56" s="55" t="s">
        <v>49</v>
      </c>
    </row>
    <row r="57" spans="2:17" ht="30" x14ac:dyDescent="0.2">
      <c r="B57" s="82">
        <v>50</v>
      </c>
      <c r="C57" s="55" t="s">
        <v>41</v>
      </c>
      <c r="D57" s="83" t="s">
        <v>42</v>
      </c>
      <c r="E57" s="55" t="s">
        <v>2137</v>
      </c>
      <c r="F57" s="57">
        <v>309691170</v>
      </c>
      <c r="G57" s="58">
        <v>1301571</v>
      </c>
      <c r="H57" s="59">
        <v>45060</v>
      </c>
      <c r="I57" s="84">
        <v>625000</v>
      </c>
      <c r="J57" s="55" t="s">
        <v>44</v>
      </c>
      <c r="K57" s="84">
        <v>625000</v>
      </c>
      <c r="L57" s="85">
        <v>231210081542947</v>
      </c>
      <c r="M57" s="55" t="s">
        <v>155</v>
      </c>
      <c r="N57" s="55" t="s">
        <v>46</v>
      </c>
      <c r="O57" s="55" t="s">
        <v>2139</v>
      </c>
      <c r="P57" s="55" t="s">
        <v>48</v>
      </c>
      <c r="Q57" s="55" t="s">
        <v>49</v>
      </c>
    </row>
    <row r="58" spans="2:17" ht="30" x14ac:dyDescent="0.2">
      <c r="B58" s="82">
        <v>51</v>
      </c>
      <c r="C58" s="55" t="s">
        <v>41</v>
      </c>
      <c r="D58" s="83" t="s">
        <v>42</v>
      </c>
      <c r="E58" s="55" t="s">
        <v>2137</v>
      </c>
      <c r="F58" s="57">
        <v>309691170</v>
      </c>
      <c r="G58" s="58">
        <v>1301588</v>
      </c>
      <c r="H58" s="59">
        <v>45060</v>
      </c>
      <c r="I58" s="84">
        <v>625000</v>
      </c>
      <c r="J58" s="55" t="s">
        <v>44</v>
      </c>
      <c r="K58" s="84">
        <v>625000</v>
      </c>
      <c r="L58" s="85">
        <v>231210081542950</v>
      </c>
      <c r="M58" s="55" t="s">
        <v>155</v>
      </c>
      <c r="N58" s="55" t="s">
        <v>46</v>
      </c>
      <c r="O58" s="55" t="s">
        <v>2140</v>
      </c>
      <c r="P58" s="55" t="s">
        <v>48</v>
      </c>
      <c r="Q58" s="55" t="s">
        <v>49</v>
      </c>
    </row>
    <row r="59" spans="2:17" ht="30" x14ac:dyDescent="0.2">
      <c r="B59" s="82">
        <v>52</v>
      </c>
      <c r="C59" s="55" t="s">
        <v>41</v>
      </c>
      <c r="D59" s="83" t="s">
        <v>42</v>
      </c>
      <c r="E59" s="55" t="s">
        <v>543</v>
      </c>
      <c r="F59" s="57">
        <v>543599674</v>
      </c>
      <c r="G59" s="58">
        <v>1306973</v>
      </c>
      <c r="H59" s="59">
        <v>45063</v>
      </c>
      <c r="I59" s="84">
        <v>3125000</v>
      </c>
      <c r="J59" s="55" t="s">
        <v>44</v>
      </c>
      <c r="K59" s="84">
        <v>3125000</v>
      </c>
      <c r="L59" s="85">
        <v>231210081547796</v>
      </c>
      <c r="M59" s="55" t="s">
        <v>155</v>
      </c>
      <c r="N59" s="55" t="s">
        <v>46</v>
      </c>
      <c r="O59" s="55" t="s">
        <v>2141</v>
      </c>
      <c r="P59" s="55" t="s">
        <v>48</v>
      </c>
      <c r="Q59" s="55" t="s">
        <v>49</v>
      </c>
    </row>
    <row r="60" spans="2:17" ht="30" x14ac:dyDescent="0.2">
      <c r="B60" s="82">
        <v>53</v>
      </c>
      <c r="C60" s="55" t="s">
        <v>41</v>
      </c>
      <c r="D60" s="83" t="s">
        <v>42</v>
      </c>
      <c r="E60" s="55" t="s">
        <v>2142</v>
      </c>
      <c r="F60" s="57">
        <v>306462687</v>
      </c>
      <c r="G60" s="58">
        <v>1307445</v>
      </c>
      <c r="H60" s="59">
        <v>45063</v>
      </c>
      <c r="I60" s="84">
        <v>15000000</v>
      </c>
      <c r="J60" s="55" t="s">
        <v>44</v>
      </c>
      <c r="K60" s="84">
        <v>15000000</v>
      </c>
      <c r="L60" s="85">
        <v>231210081549315</v>
      </c>
      <c r="M60" s="55" t="s">
        <v>155</v>
      </c>
      <c r="N60" s="55" t="s">
        <v>46</v>
      </c>
      <c r="O60" s="55" t="s">
        <v>350</v>
      </c>
      <c r="P60" s="55" t="s">
        <v>48</v>
      </c>
      <c r="Q60" s="55" t="s">
        <v>49</v>
      </c>
    </row>
    <row r="61" spans="2:17" ht="30" x14ac:dyDescent="0.2">
      <c r="B61" s="82">
        <v>54</v>
      </c>
      <c r="C61" s="55" t="s">
        <v>41</v>
      </c>
      <c r="D61" s="83" t="s">
        <v>42</v>
      </c>
      <c r="E61" s="55" t="s">
        <v>340</v>
      </c>
      <c r="F61" s="57">
        <v>515824992</v>
      </c>
      <c r="G61" s="58">
        <v>1307448</v>
      </c>
      <c r="H61" s="59">
        <v>45063</v>
      </c>
      <c r="I61" s="84">
        <v>200000</v>
      </c>
      <c r="J61" s="55" t="s">
        <v>44</v>
      </c>
      <c r="K61" s="84">
        <v>200000</v>
      </c>
      <c r="L61" s="85">
        <v>231210081549346</v>
      </c>
      <c r="M61" s="55" t="s">
        <v>155</v>
      </c>
      <c r="N61" s="55" t="s">
        <v>46</v>
      </c>
      <c r="O61" s="55" t="s">
        <v>2143</v>
      </c>
      <c r="P61" s="55" t="s">
        <v>48</v>
      </c>
      <c r="Q61" s="55" t="s">
        <v>49</v>
      </c>
    </row>
    <row r="62" spans="2:17" ht="30" x14ac:dyDescent="0.2">
      <c r="B62" s="82">
        <v>55</v>
      </c>
      <c r="C62" s="55" t="s">
        <v>41</v>
      </c>
      <c r="D62" s="83" t="s">
        <v>42</v>
      </c>
      <c r="E62" s="55" t="s">
        <v>340</v>
      </c>
      <c r="F62" s="57">
        <v>515824992</v>
      </c>
      <c r="G62" s="58">
        <v>1307450</v>
      </c>
      <c r="H62" s="59">
        <v>45063</v>
      </c>
      <c r="I62" s="84">
        <v>200000</v>
      </c>
      <c r="J62" s="55" t="s">
        <v>44</v>
      </c>
      <c r="K62" s="84">
        <v>200000</v>
      </c>
      <c r="L62" s="85">
        <v>231210081549341</v>
      </c>
      <c r="M62" s="55" t="s">
        <v>155</v>
      </c>
      <c r="N62" s="55" t="s">
        <v>46</v>
      </c>
      <c r="O62" s="55" t="s">
        <v>2144</v>
      </c>
      <c r="P62" s="55" t="s">
        <v>48</v>
      </c>
      <c r="Q62" s="55" t="s">
        <v>49</v>
      </c>
    </row>
    <row r="63" spans="2:17" ht="30" x14ac:dyDescent="0.2">
      <c r="B63" s="82">
        <v>56</v>
      </c>
      <c r="C63" s="55" t="s">
        <v>41</v>
      </c>
      <c r="D63" s="83" t="s">
        <v>42</v>
      </c>
      <c r="E63" s="55" t="s">
        <v>284</v>
      </c>
      <c r="F63" s="57">
        <v>306064525</v>
      </c>
      <c r="G63" s="58">
        <v>1307461</v>
      </c>
      <c r="H63" s="59">
        <v>45063</v>
      </c>
      <c r="I63" s="84">
        <v>278000</v>
      </c>
      <c r="J63" s="55" t="s">
        <v>44</v>
      </c>
      <c r="K63" s="84">
        <v>278000</v>
      </c>
      <c r="L63" s="85">
        <v>231210081549367</v>
      </c>
      <c r="M63" s="55" t="s">
        <v>155</v>
      </c>
      <c r="N63" s="55" t="s">
        <v>46</v>
      </c>
      <c r="O63" s="55" t="s">
        <v>2145</v>
      </c>
      <c r="P63" s="55" t="s">
        <v>48</v>
      </c>
      <c r="Q63" s="55" t="s">
        <v>49</v>
      </c>
    </row>
    <row r="64" spans="2:17" ht="30" x14ac:dyDescent="0.2">
      <c r="B64" s="82">
        <v>57</v>
      </c>
      <c r="C64" s="55" t="s">
        <v>41</v>
      </c>
      <c r="D64" s="83" t="s">
        <v>42</v>
      </c>
      <c r="E64" s="55" t="s">
        <v>284</v>
      </c>
      <c r="F64" s="57">
        <v>306064525</v>
      </c>
      <c r="G64" s="58">
        <v>1307464</v>
      </c>
      <c r="H64" s="59">
        <v>45063</v>
      </c>
      <c r="I64" s="84">
        <v>232000</v>
      </c>
      <c r="J64" s="55" t="s">
        <v>44</v>
      </c>
      <c r="K64" s="84">
        <v>232000</v>
      </c>
      <c r="L64" s="85">
        <v>231210081549362</v>
      </c>
      <c r="M64" s="55" t="s">
        <v>155</v>
      </c>
      <c r="N64" s="55" t="s">
        <v>46</v>
      </c>
      <c r="O64" s="55" t="s">
        <v>281</v>
      </c>
      <c r="P64" s="55" t="s">
        <v>48</v>
      </c>
      <c r="Q64" s="55" t="s">
        <v>49</v>
      </c>
    </row>
    <row r="65" spans="2:17" ht="30" x14ac:dyDescent="0.2">
      <c r="B65" s="82">
        <v>58</v>
      </c>
      <c r="C65" s="55" t="s">
        <v>41</v>
      </c>
      <c r="D65" s="83" t="s">
        <v>42</v>
      </c>
      <c r="E65" s="55" t="s">
        <v>284</v>
      </c>
      <c r="F65" s="57">
        <v>306064525</v>
      </c>
      <c r="G65" s="58">
        <v>1307477</v>
      </c>
      <c r="H65" s="59">
        <v>45063</v>
      </c>
      <c r="I65" s="84">
        <v>259000</v>
      </c>
      <c r="J65" s="55" t="s">
        <v>44</v>
      </c>
      <c r="K65" s="84">
        <v>259000</v>
      </c>
      <c r="L65" s="85">
        <v>231210081549388</v>
      </c>
      <c r="M65" s="55" t="s">
        <v>155</v>
      </c>
      <c r="N65" s="55" t="s">
        <v>46</v>
      </c>
      <c r="O65" s="55" t="s">
        <v>2146</v>
      </c>
      <c r="P65" s="55" t="s">
        <v>48</v>
      </c>
      <c r="Q65" s="55" t="s">
        <v>49</v>
      </c>
    </row>
    <row r="66" spans="2:17" ht="30" x14ac:dyDescent="0.2">
      <c r="B66" s="82">
        <v>59</v>
      </c>
      <c r="C66" s="55" t="s">
        <v>41</v>
      </c>
      <c r="D66" s="83" t="s">
        <v>42</v>
      </c>
      <c r="E66" s="55" t="s">
        <v>284</v>
      </c>
      <c r="F66" s="57">
        <v>306064525</v>
      </c>
      <c r="G66" s="58">
        <v>1307485</v>
      </c>
      <c r="H66" s="59">
        <v>45063</v>
      </c>
      <c r="I66" s="84">
        <v>784000</v>
      </c>
      <c r="J66" s="55" t="s">
        <v>44</v>
      </c>
      <c r="K66" s="84">
        <v>784000</v>
      </c>
      <c r="L66" s="85">
        <v>231210081549399</v>
      </c>
      <c r="M66" s="55" t="s">
        <v>155</v>
      </c>
      <c r="N66" s="55" t="s">
        <v>46</v>
      </c>
      <c r="O66" s="55" t="s">
        <v>281</v>
      </c>
      <c r="P66" s="55" t="s">
        <v>48</v>
      </c>
      <c r="Q66" s="55" t="s">
        <v>49</v>
      </c>
    </row>
    <row r="67" spans="2:17" ht="30" x14ac:dyDescent="0.2">
      <c r="B67" s="82">
        <v>60</v>
      </c>
      <c r="C67" s="55" t="s">
        <v>41</v>
      </c>
      <c r="D67" s="83" t="s">
        <v>42</v>
      </c>
      <c r="E67" s="55" t="s">
        <v>284</v>
      </c>
      <c r="F67" s="57">
        <v>306064525</v>
      </c>
      <c r="G67" s="58">
        <v>1307487</v>
      </c>
      <c r="H67" s="59">
        <v>45063</v>
      </c>
      <c r="I67" s="84">
        <v>254000</v>
      </c>
      <c r="J67" s="55" t="s">
        <v>44</v>
      </c>
      <c r="K67" s="84">
        <v>254000</v>
      </c>
      <c r="L67" s="85">
        <v>231210081549390</v>
      </c>
      <c r="M67" s="55" t="s">
        <v>155</v>
      </c>
      <c r="N67" s="55" t="s">
        <v>46</v>
      </c>
      <c r="O67" s="55" t="s">
        <v>2146</v>
      </c>
      <c r="P67" s="55" t="s">
        <v>48</v>
      </c>
      <c r="Q67" s="55" t="s">
        <v>49</v>
      </c>
    </row>
    <row r="68" spans="2:17" ht="30" x14ac:dyDescent="0.2">
      <c r="B68" s="82">
        <v>61</v>
      </c>
      <c r="C68" s="55" t="s">
        <v>41</v>
      </c>
      <c r="D68" s="83" t="s">
        <v>42</v>
      </c>
      <c r="E68" s="55" t="s">
        <v>284</v>
      </c>
      <c r="F68" s="57">
        <v>306064525</v>
      </c>
      <c r="G68" s="58">
        <v>1307489</v>
      </c>
      <c r="H68" s="59">
        <v>45063</v>
      </c>
      <c r="I68" s="84">
        <v>2299000</v>
      </c>
      <c r="J68" s="55" t="s">
        <v>44</v>
      </c>
      <c r="K68" s="84">
        <v>2299000</v>
      </c>
      <c r="L68" s="85">
        <v>231210081549374</v>
      </c>
      <c r="M68" s="55" t="s">
        <v>155</v>
      </c>
      <c r="N68" s="55" t="s">
        <v>46</v>
      </c>
      <c r="O68" s="55" t="s">
        <v>2147</v>
      </c>
      <c r="P68" s="55" t="s">
        <v>48</v>
      </c>
      <c r="Q68" s="55" t="s">
        <v>49</v>
      </c>
    </row>
    <row r="69" spans="2:17" ht="30" x14ac:dyDescent="0.2">
      <c r="B69" s="82">
        <v>62</v>
      </c>
      <c r="C69" s="55" t="s">
        <v>41</v>
      </c>
      <c r="D69" s="83" t="s">
        <v>42</v>
      </c>
      <c r="E69" s="55" t="s">
        <v>284</v>
      </c>
      <c r="F69" s="57">
        <v>306064525</v>
      </c>
      <c r="G69" s="58">
        <v>1307491</v>
      </c>
      <c r="H69" s="59">
        <v>45063</v>
      </c>
      <c r="I69" s="84">
        <v>239900</v>
      </c>
      <c r="J69" s="55" t="s">
        <v>44</v>
      </c>
      <c r="K69" s="84">
        <v>239900</v>
      </c>
      <c r="L69" s="85">
        <v>231210081549380</v>
      </c>
      <c r="M69" s="55" t="s">
        <v>155</v>
      </c>
      <c r="N69" s="55" t="s">
        <v>46</v>
      </c>
      <c r="O69" s="55" t="s">
        <v>290</v>
      </c>
      <c r="P69" s="55" t="s">
        <v>48</v>
      </c>
      <c r="Q69" s="55" t="s">
        <v>49</v>
      </c>
    </row>
    <row r="70" spans="2:17" ht="30" x14ac:dyDescent="0.2">
      <c r="B70" s="82">
        <v>63</v>
      </c>
      <c r="C70" s="55" t="s">
        <v>41</v>
      </c>
      <c r="D70" s="83" t="s">
        <v>42</v>
      </c>
      <c r="E70" s="55" t="s">
        <v>2148</v>
      </c>
      <c r="F70" s="57">
        <v>306141674</v>
      </c>
      <c r="G70" s="58">
        <v>1307493</v>
      </c>
      <c r="H70" s="59">
        <v>45063</v>
      </c>
      <c r="I70" s="84">
        <v>2884884</v>
      </c>
      <c r="J70" s="55" t="s">
        <v>44</v>
      </c>
      <c r="K70" s="84">
        <v>2884884</v>
      </c>
      <c r="L70" s="85">
        <v>231210081549403</v>
      </c>
      <c r="M70" s="55" t="s">
        <v>155</v>
      </c>
      <c r="N70" s="55" t="s">
        <v>46</v>
      </c>
      <c r="O70" s="55" t="s">
        <v>2149</v>
      </c>
      <c r="P70" s="55" t="s">
        <v>48</v>
      </c>
      <c r="Q70" s="55" t="s">
        <v>49</v>
      </c>
    </row>
    <row r="71" spans="2:17" ht="30" x14ac:dyDescent="0.2">
      <c r="B71" s="82">
        <v>64</v>
      </c>
      <c r="C71" s="55" t="s">
        <v>41</v>
      </c>
      <c r="D71" s="83" t="s">
        <v>42</v>
      </c>
      <c r="E71" s="55" t="s">
        <v>284</v>
      </c>
      <c r="F71" s="57">
        <v>306064525</v>
      </c>
      <c r="G71" s="58">
        <v>1307496</v>
      </c>
      <c r="H71" s="59">
        <v>45063</v>
      </c>
      <c r="I71" s="84">
        <v>129900</v>
      </c>
      <c r="J71" s="55" t="s">
        <v>44</v>
      </c>
      <c r="K71" s="84">
        <v>129900</v>
      </c>
      <c r="L71" s="85">
        <v>231210081549409</v>
      </c>
      <c r="M71" s="55" t="s">
        <v>155</v>
      </c>
      <c r="N71" s="55" t="s">
        <v>46</v>
      </c>
      <c r="O71" s="55" t="s">
        <v>285</v>
      </c>
      <c r="P71" s="55" t="s">
        <v>48</v>
      </c>
      <c r="Q71" s="55" t="s">
        <v>49</v>
      </c>
    </row>
    <row r="72" spans="2:17" ht="30" x14ac:dyDescent="0.2">
      <c r="B72" s="82">
        <v>65</v>
      </c>
      <c r="C72" s="55" t="s">
        <v>41</v>
      </c>
      <c r="D72" s="83" t="s">
        <v>42</v>
      </c>
      <c r="E72" s="55" t="s">
        <v>2150</v>
      </c>
      <c r="F72" s="57">
        <v>306579176</v>
      </c>
      <c r="G72" s="58">
        <v>1313221</v>
      </c>
      <c r="H72" s="59">
        <v>45065</v>
      </c>
      <c r="I72" s="84">
        <v>1049900</v>
      </c>
      <c r="J72" s="55" t="s">
        <v>44</v>
      </c>
      <c r="K72" s="84">
        <v>1049900</v>
      </c>
      <c r="L72" s="85">
        <v>231210081554925</v>
      </c>
      <c r="M72" s="55" t="s">
        <v>155</v>
      </c>
      <c r="N72" s="55" t="s">
        <v>46</v>
      </c>
      <c r="O72" s="55" t="s">
        <v>2151</v>
      </c>
      <c r="P72" s="55" t="s">
        <v>48</v>
      </c>
      <c r="Q72" s="55" t="s">
        <v>49</v>
      </c>
    </row>
    <row r="73" spans="2:17" ht="30" x14ac:dyDescent="0.2">
      <c r="B73" s="82">
        <v>66</v>
      </c>
      <c r="C73" s="55" t="s">
        <v>41</v>
      </c>
      <c r="D73" s="83" t="s">
        <v>42</v>
      </c>
      <c r="E73" s="55" t="s">
        <v>2152</v>
      </c>
      <c r="F73" s="57">
        <v>309301765</v>
      </c>
      <c r="G73" s="58">
        <v>1307238</v>
      </c>
      <c r="H73" s="59">
        <v>45063</v>
      </c>
      <c r="I73" s="84">
        <v>599999</v>
      </c>
      <c r="J73" s="55" t="s">
        <v>44</v>
      </c>
      <c r="K73" s="84">
        <v>599999</v>
      </c>
      <c r="L73" s="85">
        <v>231210081548427</v>
      </c>
      <c r="M73" s="55" t="s">
        <v>155</v>
      </c>
      <c r="N73" s="55" t="s">
        <v>46</v>
      </c>
      <c r="O73" s="55" t="s">
        <v>2153</v>
      </c>
      <c r="P73" s="55" t="s">
        <v>48</v>
      </c>
      <c r="Q73" s="55" t="s">
        <v>49</v>
      </c>
    </row>
    <row r="74" spans="2:17" ht="30" x14ac:dyDescent="0.2">
      <c r="B74" s="82">
        <v>67</v>
      </c>
      <c r="C74" s="55" t="s">
        <v>41</v>
      </c>
      <c r="D74" s="83" t="s">
        <v>42</v>
      </c>
      <c r="E74" s="55" t="s">
        <v>1167</v>
      </c>
      <c r="F74" s="57">
        <v>309855639</v>
      </c>
      <c r="G74" s="58">
        <v>1328452</v>
      </c>
      <c r="H74" s="59">
        <v>45070</v>
      </c>
      <c r="I74" s="84">
        <v>13971200</v>
      </c>
      <c r="J74" s="55" t="s">
        <v>44</v>
      </c>
      <c r="K74" s="84">
        <v>13971200</v>
      </c>
      <c r="L74" s="85">
        <v>231210081572117</v>
      </c>
      <c r="M74" s="55" t="s">
        <v>155</v>
      </c>
      <c r="N74" s="55" t="s">
        <v>46</v>
      </c>
      <c r="O74" s="55" t="s">
        <v>2154</v>
      </c>
      <c r="P74" s="55" t="s">
        <v>48</v>
      </c>
      <c r="Q74" s="55" t="s">
        <v>49</v>
      </c>
    </row>
    <row r="75" spans="2:17" ht="30" x14ac:dyDescent="0.2">
      <c r="B75" s="82">
        <v>68</v>
      </c>
      <c r="C75" s="55" t="s">
        <v>41</v>
      </c>
      <c r="D75" s="83" t="s">
        <v>42</v>
      </c>
      <c r="E75" s="55" t="s">
        <v>276</v>
      </c>
      <c r="F75" s="57">
        <v>306089114</v>
      </c>
      <c r="G75" s="58">
        <v>1332911</v>
      </c>
      <c r="H75" s="59">
        <v>45071</v>
      </c>
      <c r="I75" s="84">
        <v>4000000</v>
      </c>
      <c r="J75" s="55" t="s">
        <v>44</v>
      </c>
      <c r="K75" s="84">
        <v>4000000</v>
      </c>
      <c r="L75" s="85">
        <v>231210081576755</v>
      </c>
      <c r="M75" s="55" t="s">
        <v>155</v>
      </c>
      <c r="N75" s="55" t="s">
        <v>46</v>
      </c>
      <c r="O75" s="55" t="s">
        <v>2155</v>
      </c>
      <c r="P75" s="55" t="s">
        <v>48</v>
      </c>
      <c r="Q75" s="55" t="s">
        <v>49</v>
      </c>
    </row>
    <row r="76" spans="2:17" ht="30" x14ac:dyDescent="0.2">
      <c r="B76" s="82">
        <v>69</v>
      </c>
      <c r="C76" s="55" t="s">
        <v>41</v>
      </c>
      <c r="D76" s="83" t="s">
        <v>42</v>
      </c>
      <c r="E76" s="55" t="s">
        <v>311</v>
      </c>
      <c r="F76" s="57">
        <v>306894560</v>
      </c>
      <c r="G76" s="58">
        <v>1333572</v>
      </c>
      <c r="H76" s="59">
        <v>45071</v>
      </c>
      <c r="I76" s="84">
        <v>2184000</v>
      </c>
      <c r="J76" s="55" t="s">
        <v>44</v>
      </c>
      <c r="K76" s="84">
        <v>2184000</v>
      </c>
      <c r="L76" s="85">
        <v>231210081577542</v>
      </c>
      <c r="M76" s="55" t="s">
        <v>155</v>
      </c>
      <c r="N76" s="55" t="s">
        <v>46</v>
      </c>
      <c r="O76" s="55" t="s">
        <v>312</v>
      </c>
      <c r="P76" s="55" t="s">
        <v>48</v>
      </c>
      <c r="Q76" s="55" t="s">
        <v>49</v>
      </c>
    </row>
    <row r="77" spans="2:17" ht="30" x14ac:dyDescent="0.2">
      <c r="B77" s="82">
        <v>70</v>
      </c>
      <c r="C77" s="55" t="s">
        <v>41</v>
      </c>
      <c r="D77" s="83" t="s">
        <v>42</v>
      </c>
      <c r="E77" s="55" t="s">
        <v>211</v>
      </c>
      <c r="F77" s="57">
        <v>305000408</v>
      </c>
      <c r="G77" s="58">
        <v>1333897</v>
      </c>
      <c r="H77" s="59">
        <v>45071</v>
      </c>
      <c r="I77" s="84">
        <v>630000</v>
      </c>
      <c r="J77" s="55" t="s">
        <v>44</v>
      </c>
      <c r="K77" s="84">
        <v>630000</v>
      </c>
      <c r="L77" s="85">
        <v>231210081577841</v>
      </c>
      <c r="M77" s="55" t="s">
        <v>155</v>
      </c>
      <c r="N77" s="55" t="s">
        <v>46</v>
      </c>
      <c r="O77" s="55" t="s">
        <v>733</v>
      </c>
      <c r="P77" s="55" t="s">
        <v>48</v>
      </c>
      <c r="Q77" s="55" t="s">
        <v>49</v>
      </c>
    </row>
    <row r="78" spans="2:17" ht="30" x14ac:dyDescent="0.2">
      <c r="B78" s="82">
        <v>71</v>
      </c>
      <c r="C78" s="55" t="s">
        <v>41</v>
      </c>
      <c r="D78" s="83" t="s">
        <v>42</v>
      </c>
      <c r="E78" s="55" t="s">
        <v>2156</v>
      </c>
      <c r="F78" s="57">
        <v>308969891</v>
      </c>
      <c r="G78" s="58">
        <v>1333924</v>
      </c>
      <c r="H78" s="59">
        <v>45071</v>
      </c>
      <c r="I78" s="84">
        <v>324000</v>
      </c>
      <c r="J78" s="55" t="s">
        <v>44</v>
      </c>
      <c r="K78" s="84">
        <v>324000</v>
      </c>
      <c r="L78" s="85">
        <v>231210081577876</v>
      </c>
      <c r="M78" s="55" t="s">
        <v>155</v>
      </c>
      <c r="N78" s="55" t="s">
        <v>46</v>
      </c>
      <c r="O78" s="55" t="s">
        <v>2157</v>
      </c>
      <c r="P78" s="55" t="s">
        <v>48</v>
      </c>
      <c r="Q78" s="55" t="s">
        <v>49</v>
      </c>
    </row>
    <row r="79" spans="2:17" ht="30" x14ac:dyDescent="0.2">
      <c r="B79" s="82">
        <v>72</v>
      </c>
      <c r="C79" s="55" t="s">
        <v>41</v>
      </c>
      <c r="D79" s="83" t="s">
        <v>42</v>
      </c>
      <c r="E79" s="55" t="s">
        <v>2156</v>
      </c>
      <c r="F79" s="57">
        <v>308969891</v>
      </c>
      <c r="G79" s="58">
        <v>1333983</v>
      </c>
      <c r="H79" s="59">
        <v>45071</v>
      </c>
      <c r="I79" s="84">
        <v>320000</v>
      </c>
      <c r="J79" s="55" t="s">
        <v>44</v>
      </c>
      <c r="K79" s="84">
        <v>320000</v>
      </c>
      <c r="L79" s="85">
        <v>231210081577931</v>
      </c>
      <c r="M79" s="55" t="s">
        <v>155</v>
      </c>
      <c r="N79" s="55" t="s">
        <v>46</v>
      </c>
      <c r="O79" s="55" t="s">
        <v>2157</v>
      </c>
      <c r="P79" s="55" t="s">
        <v>48</v>
      </c>
      <c r="Q79" s="55" t="s">
        <v>49</v>
      </c>
    </row>
    <row r="80" spans="2:17" ht="30" x14ac:dyDescent="0.2">
      <c r="B80" s="82">
        <v>73</v>
      </c>
      <c r="C80" s="55" t="s">
        <v>41</v>
      </c>
      <c r="D80" s="83" t="s">
        <v>42</v>
      </c>
      <c r="E80" s="55" t="s">
        <v>2158</v>
      </c>
      <c r="F80" s="57">
        <v>310203840</v>
      </c>
      <c r="G80" s="58">
        <v>1334026</v>
      </c>
      <c r="H80" s="59">
        <v>45071</v>
      </c>
      <c r="I80" s="84">
        <v>1850000</v>
      </c>
      <c r="J80" s="55" t="s">
        <v>44</v>
      </c>
      <c r="K80" s="84">
        <v>1850000</v>
      </c>
      <c r="L80" s="85">
        <v>231210081577987</v>
      </c>
      <c r="M80" s="55" t="s">
        <v>155</v>
      </c>
      <c r="N80" s="55" t="s">
        <v>46</v>
      </c>
      <c r="O80" s="55" t="s">
        <v>2159</v>
      </c>
      <c r="P80" s="55" t="s">
        <v>48</v>
      </c>
      <c r="Q80" s="55" t="s">
        <v>49</v>
      </c>
    </row>
    <row r="81" spans="2:17" ht="30" x14ac:dyDescent="0.2">
      <c r="B81" s="82">
        <v>74</v>
      </c>
      <c r="C81" s="55" t="s">
        <v>41</v>
      </c>
      <c r="D81" s="83" t="s">
        <v>42</v>
      </c>
      <c r="E81" s="55" t="s">
        <v>2160</v>
      </c>
      <c r="F81" s="57">
        <v>307957489</v>
      </c>
      <c r="G81" s="58">
        <v>1334145</v>
      </c>
      <c r="H81" s="59">
        <v>45071</v>
      </c>
      <c r="I81" s="84">
        <v>344444</v>
      </c>
      <c r="J81" s="55" t="s">
        <v>44</v>
      </c>
      <c r="K81" s="84">
        <v>344444</v>
      </c>
      <c r="L81" s="85">
        <v>231210081578150</v>
      </c>
      <c r="M81" s="55" t="s">
        <v>155</v>
      </c>
      <c r="N81" s="55" t="s">
        <v>46</v>
      </c>
      <c r="O81" s="55" t="s">
        <v>2161</v>
      </c>
      <c r="P81" s="55" t="s">
        <v>48</v>
      </c>
      <c r="Q81" s="55" t="s">
        <v>49</v>
      </c>
    </row>
    <row r="82" spans="2:17" ht="30" x14ac:dyDescent="0.2">
      <c r="B82" s="82">
        <v>75</v>
      </c>
      <c r="C82" s="55" t="s">
        <v>41</v>
      </c>
      <c r="D82" s="83" t="s">
        <v>42</v>
      </c>
      <c r="E82" s="55" t="s">
        <v>2162</v>
      </c>
      <c r="F82" s="57">
        <v>306108168</v>
      </c>
      <c r="G82" s="58">
        <v>1334310</v>
      </c>
      <c r="H82" s="59">
        <v>45071</v>
      </c>
      <c r="I82" s="84">
        <v>2880000</v>
      </c>
      <c r="J82" s="55" t="s">
        <v>44</v>
      </c>
      <c r="K82" s="84">
        <v>2880000</v>
      </c>
      <c r="L82" s="85">
        <v>231210081578321</v>
      </c>
      <c r="M82" s="55" t="s">
        <v>155</v>
      </c>
      <c r="N82" s="55" t="s">
        <v>46</v>
      </c>
      <c r="O82" s="55" t="s">
        <v>2163</v>
      </c>
      <c r="P82" s="55" t="s">
        <v>48</v>
      </c>
      <c r="Q82" s="55" t="s">
        <v>49</v>
      </c>
    </row>
    <row r="83" spans="2:17" ht="30" x14ac:dyDescent="0.2">
      <c r="B83" s="82">
        <v>76</v>
      </c>
      <c r="C83" s="55" t="s">
        <v>41</v>
      </c>
      <c r="D83" s="83" t="s">
        <v>42</v>
      </c>
      <c r="E83" s="55" t="s">
        <v>2162</v>
      </c>
      <c r="F83" s="57">
        <v>306108168</v>
      </c>
      <c r="G83" s="58">
        <v>1334320</v>
      </c>
      <c r="H83" s="59">
        <v>45071</v>
      </c>
      <c r="I83" s="84">
        <v>800000</v>
      </c>
      <c r="J83" s="55" t="s">
        <v>44</v>
      </c>
      <c r="K83" s="84">
        <v>800000</v>
      </c>
      <c r="L83" s="85">
        <v>231210081578333</v>
      </c>
      <c r="M83" s="55" t="s">
        <v>155</v>
      </c>
      <c r="N83" s="55" t="s">
        <v>46</v>
      </c>
      <c r="O83" s="55" t="s">
        <v>2163</v>
      </c>
      <c r="P83" s="55" t="s">
        <v>48</v>
      </c>
      <c r="Q83" s="55" t="s">
        <v>49</v>
      </c>
    </row>
    <row r="84" spans="2:17" ht="30" x14ac:dyDescent="0.2">
      <c r="B84" s="82">
        <v>77</v>
      </c>
      <c r="C84" s="55" t="s">
        <v>41</v>
      </c>
      <c r="D84" s="83" t="s">
        <v>42</v>
      </c>
      <c r="E84" s="55" t="s">
        <v>2164</v>
      </c>
      <c r="F84" s="57">
        <v>309940074</v>
      </c>
      <c r="G84" s="58">
        <v>1334399</v>
      </c>
      <c r="H84" s="59">
        <v>45071</v>
      </c>
      <c r="I84" s="84">
        <v>700000</v>
      </c>
      <c r="J84" s="55" t="s">
        <v>44</v>
      </c>
      <c r="K84" s="84">
        <v>700000</v>
      </c>
      <c r="L84" s="85">
        <v>231210081578414</v>
      </c>
      <c r="M84" s="55" t="s">
        <v>155</v>
      </c>
      <c r="N84" s="55" t="s">
        <v>46</v>
      </c>
      <c r="O84" s="55" t="s">
        <v>2165</v>
      </c>
      <c r="P84" s="55" t="s">
        <v>48</v>
      </c>
      <c r="Q84" s="55" t="s">
        <v>49</v>
      </c>
    </row>
    <row r="85" spans="2:17" ht="30" x14ac:dyDescent="0.2">
      <c r="B85" s="82">
        <v>78</v>
      </c>
      <c r="C85" s="55" t="s">
        <v>41</v>
      </c>
      <c r="D85" s="83" t="s">
        <v>42</v>
      </c>
      <c r="E85" s="55" t="s">
        <v>2166</v>
      </c>
      <c r="F85" s="57">
        <v>307485222</v>
      </c>
      <c r="G85" s="58">
        <v>1334597</v>
      </c>
      <c r="H85" s="59">
        <v>45071</v>
      </c>
      <c r="I85" s="84">
        <v>1480000</v>
      </c>
      <c r="J85" s="55" t="s">
        <v>44</v>
      </c>
      <c r="K85" s="84">
        <v>1480000</v>
      </c>
      <c r="L85" s="85">
        <v>231210081578654</v>
      </c>
      <c r="M85" s="55" t="s">
        <v>155</v>
      </c>
      <c r="N85" s="55" t="s">
        <v>46</v>
      </c>
      <c r="O85" s="55" t="s">
        <v>1381</v>
      </c>
      <c r="P85" s="55" t="s">
        <v>48</v>
      </c>
      <c r="Q85" s="55" t="s">
        <v>49</v>
      </c>
    </row>
    <row r="86" spans="2:17" ht="30" x14ac:dyDescent="0.2">
      <c r="B86" s="82">
        <v>79</v>
      </c>
      <c r="C86" s="55" t="s">
        <v>41</v>
      </c>
      <c r="D86" s="83" t="s">
        <v>42</v>
      </c>
      <c r="E86" s="55" t="s">
        <v>2167</v>
      </c>
      <c r="F86" s="57">
        <v>309829234</v>
      </c>
      <c r="G86" s="58">
        <v>1334231</v>
      </c>
      <c r="H86" s="59">
        <v>45071</v>
      </c>
      <c r="I86" s="84">
        <v>830000</v>
      </c>
      <c r="J86" s="55" t="s">
        <v>44</v>
      </c>
      <c r="K86" s="84">
        <v>830000</v>
      </c>
      <c r="L86" s="85">
        <v>231210081578227</v>
      </c>
      <c r="M86" s="55" t="s">
        <v>155</v>
      </c>
      <c r="N86" s="55" t="s">
        <v>46</v>
      </c>
      <c r="O86" s="55" t="s">
        <v>2168</v>
      </c>
      <c r="P86" s="55" t="s">
        <v>48</v>
      </c>
      <c r="Q86" s="55" t="s">
        <v>49</v>
      </c>
    </row>
    <row r="87" spans="2:17" ht="30" x14ac:dyDescent="0.2">
      <c r="B87" s="82">
        <v>80</v>
      </c>
      <c r="C87" s="55" t="s">
        <v>41</v>
      </c>
      <c r="D87" s="83" t="s">
        <v>42</v>
      </c>
      <c r="E87" s="55" t="s">
        <v>193</v>
      </c>
      <c r="F87" s="57">
        <v>308864454</v>
      </c>
      <c r="G87" s="58">
        <v>1334651</v>
      </c>
      <c r="H87" s="59">
        <v>45071</v>
      </c>
      <c r="I87" s="84">
        <v>1089000</v>
      </c>
      <c r="J87" s="55" t="s">
        <v>44</v>
      </c>
      <c r="K87" s="84">
        <v>1089000</v>
      </c>
      <c r="L87" s="85">
        <v>231210081578727</v>
      </c>
      <c r="M87" s="55" t="s">
        <v>155</v>
      </c>
      <c r="N87" s="55" t="s">
        <v>46</v>
      </c>
      <c r="O87" s="55" t="s">
        <v>2123</v>
      </c>
      <c r="P87" s="55" t="s">
        <v>48</v>
      </c>
      <c r="Q87" s="55" t="s">
        <v>49</v>
      </c>
    </row>
    <row r="88" spans="2:17" ht="30" x14ac:dyDescent="0.2">
      <c r="B88" s="82">
        <v>81</v>
      </c>
      <c r="C88" s="55" t="s">
        <v>41</v>
      </c>
      <c r="D88" s="83" t="s">
        <v>42</v>
      </c>
      <c r="E88" s="55" t="s">
        <v>193</v>
      </c>
      <c r="F88" s="57">
        <v>308864454</v>
      </c>
      <c r="G88" s="58">
        <v>1334692</v>
      </c>
      <c r="H88" s="59">
        <v>45071</v>
      </c>
      <c r="I88" s="84">
        <v>2655000</v>
      </c>
      <c r="J88" s="55" t="s">
        <v>44</v>
      </c>
      <c r="K88" s="84">
        <v>2655000</v>
      </c>
      <c r="L88" s="85">
        <v>231210081578759</v>
      </c>
      <c r="M88" s="55" t="s">
        <v>155</v>
      </c>
      <c r="N88" s="55" t="s">
        <v>46</v>
      </c>
      <c r="O88" s="55" t="s">
        <v>2123</v>
      </c>
      <c r="P88" s="55" t="s">
        <v>48</v>
      </c>
      <c r="Q88" s="55" t="s">
        <v>49</v>
      </c>
    </row>
    <row r="89" spans="2:17" ht="30" x14ac:dyDescent="0.2">
      <c r="B89" s="82">
        <v>82</v>
      </c>
      <c r="C89" s="55" t="s">
        <v>41</v>
      </c>
      <c r="D89" s="83" t="s">
        <v>42</v>
      </c>
      <c r="E89" s="55" t="s">
        <v>2169</v>
      </c>
      <c r="F89" s="57">
        <v>310470771</v>
      </c>
      <c r="G89" s="58">
        <v>1336756</v>
      </c>
      <c r="H89" s="59">
        <v>45072</v>
      </c>
      <c r="I89" s="84">
        <v>3600000</v>
      </c>
      <c r="J89" s="55" t="s">
        <v>44</v>
      </c>
      <c r="K89" s="84">
        <v>3600000</v>
      </c>
      <c r="L89" s="85">
        <v>231210081581084</v>
      </c>
      <c r="M89" s="55" t="s">
        <v>155</v>
      </c>
      <c r="N89" s="55" t="s">
        <v>46</v>
      </c>
      <c r="O89" s="55" t="s">
        <v>2170</v>
      </c>
      <c r="P89" s="55" t="s">
        <v>48</v>
      </c>
      <c r="Q89" s="55" t="s">
        <v>49</v>
      </c>
    </row>
    <row r="90" spans="2:17" ht="30" x14ac:dyDescent="0.2">
      <c r="B90" s="82">
        <v>83</v>
      </c>
      <c r="C90" s="55" t="s">
        <v>41</v>
      </c>
      <c r="D90" s="83" t="s">
        <v>42</v>
      </c>
      <c r="E90" s="55" t="s">
        <v>57</v>
      </c>
      <c r="F90" s="57">
        <v>308412572</v>
      </c>
      <c r="G90" s="58">
        <v>1336813</v>
      </c>
      <c r="H90" s="59">
        <v>45072</v>
      </c>
      <c r="I90" s="84">
        <v>2499000</v>
      </c>
      <c r="J90" s="55" t="s">
        <v>44</v>
      </c>
      <c r="K90" s="84">
        <v>2499000</v>
      </c>
      <c r="L90" s="85">
        <v>231210081581251</v>
      </c>
      <c r="M90" s="55" t="s">
        <v>155</v>
      </c>
      <c r="N90" s="55" t="s">
        <v>46</v>
      </c>
      <c r="O90" s="55" t="s">
        <v>2171</v>
      </c>
      <c r="P90" s="55" t="s">
        <v>48</v>
      </c>
      <c r="Q90" s="55" t="s">
        <v>49</v>
      </c>
    </row>
    <row r="91" spans="2:17" ht="30" x14ac:dyDescent="0.2">
      <c r="B91" s="82">
        <v>84</v>
      </c>
      <c r="C91" s="55" t="s">
        <v>41</v>
      </c>
      <c r="D91" s="83" t="s">
        <v>42</v>
      </c>
      <c r="E91" s="55" t="s">
        <v>2166</v>
      </c>
      <c r="F91" s="57">
        <v>307485222</v>
      </c>
      <c r="G91" s="58">
        <v>1338775</v>
      </c>
      <c r="H91" s="59">
        <v>45072</v>
      </c>
      <c r="I91" s="84">
        <v>480000.01</v>
      </c>
      <c r="J91" s="55" t="s">
        <v>44</v>
      </c>
      <c r="K91" s="84">
        <v>480000.01</v>
      </c>
      <c r="L91" s="85">
        <v>231210081583364</v>
      </c>
      <c r="M91" s="55" t="s">
        <v>155</v>
      </c>
      <c r="N91" s="55" t="s">
        <v>46</v>
      </c>
      <c r="O91" s="55" t="s">
        <v>2172</v>
      </c>
      <c r="P91" s="55" t="s">
        <v>48</v>
      </c>
      <c r="Q91" s="55" t="s">
        <v>49</v>
      </c>
    </row>
    <row r="92" spans="2:17" ht="30" x14ac:dyDescent="0.2">
      <c r="B92" s="82">
        <v>85</v>
      </c>
      <c r="C92" s="55" t="s">
        <v>41</v>
      </c>
      <c r="D92" s="83" t="s">
        <v>42</v>
      </c>
      <c r="E92" s="55" t="s">
        <v>284</v>
      </c>
      <c r="F92" s="57">
        <v>306064525</v>
      </c>
      <c r="G92" s="58">
        <v>1339727</v>
      </c>
      <c r="H92" s="59">
        <v>45073</v>
      </c>
      <c r="I92" s="84">
        <v>109000</v>
      </c>
      <c r="J92" s="55" t="s">
        <v>44</v>
      </c>
      <c r="K92" s="84">
        <v>109000</v>
      </c>
      <c r="L92" s="85">
        <v>231210081584459</v>
      </c>
      <c r="M92" s="55" t="s">
        <v>155</v>
      </c>
      <c r="N92" s="55" t="s">
        <v>46</v>
      </c>
      <c r="O92" s="55" t="s">
        <v>2173</v>
      </c>
      <c r="P92" s="55" t="s">
        <v>48</v>
      </c>
      <c r="Q92" s="55" t="s">
        <v>49</v>
      </c>
    </row>
    <row r="93" spans="2:17" ht="30" x14ac:dyDescent="0.2">
      <c r="B93" s="82">
        <v>86</v>
      </c>
      <c r="C93" s="55" t="s">
        <v>41</v>
      </c>
      <c r="D93" s="83" t="s">
        <v>42</v>
      </c>
      <c r="E93" s="55" t="s">
        <v>284</v>
      </c>
      <c r="F93" s="57">
        <v>306064525</v>
      </c>
      <c r="G93" s="58">
        <v>1339762</v>
      </c>
      <c r="H93" s="59">
        <v>45073</v>
      </c>
      <c r="I93" s="84">
        <v>899999</v>
      </c>
      <c r="J93" s="55" t="s">
        <v>44</v>
      </c>
      <c r="K93" s="84">
        <v>899999</v>
      </c>
      <c r="L93" s="85">
        <v>231210081584498</v>
      </c>
      <c r="M93" s="55" t="s">
        <v>155</v>
      </c>
      <c r="N93" s="55" t="s">
        <v>46</v>
      </c>
      <c r="O93" s="55" t="s">
        <v>2149</v>
      </c>
      <c r="P93" s="55" t="s">
        <v>48</v>
      </c>
      <c r="Q93" s="55" t="s">
        <v>49</v>
      </c>
    </row>
    <row r="94" spans="2:17" ht="30" x14ac:dyDescent="0.2">
      <c r="B94" s="82">
        <v>87</v>
      </c>
      <c r="C94" s="55" t="s">
        <v>41</v>
      </c>
      <c r="D94" s="83" t="s">
        <v>42</v>
      </c>
      <c r="E94" s="55" t="s">
        <v>284</v>
      </c>
      <c r="F94" s="57">
        <v>306064525</v>
      </c>
      <c r="G94" s="58">
        <v>1339774</v>
      </c>
      <c r="H94" s="59">
        <v>45073</v>
      </c>
      <c r="I94" s="84">
        <v>155554</v>
      </c>
      <c r="J94" s="55" t="s">
        <v>44</v>
      </c>
      <c r="K94" s="84">
        <v>155554</v>
      </c>
      <c r="L94" s="85">
        <v>231210081584512</v>
      </c>
      <c r="M94" s="55" t="s">
        <v>155</v>
      </c>
      <c r="N94" s="55" t="s">
        <v>46</v>
      </c>
      <c r="O94" s="55" t="s">
        <v>2174</v>
      </c>
      <c r="P94" s="55" t="s">
        <v>48</v>
      </c>
      <c r="Q94" s="55" t="s">
        <v>49</v>
      </c>
    </row>
    <row r="95" spans="2:17" ht="30" x14ac:dyDescent="0.2">
      <c r="B95" s="82">
        <v>88</v>
      </c>
      <c r="C95" s="55" t="s">
        <v>41</v>
      </c>
      <c r="D95" s="83" t="s">
        <v>42</v>
      </c>
      <c r="E95" s="55" t="s">
        <v>284</v>
      </c>
      <c r="F95" s="57">
        <v>306064525</v>
      </c>
      <c r="G95" s="58">
        <v>1339784</v>
      </c>
      <c r="H95" s="59">
        <v>45073</v>
      </c>
      <c r="I95" s="84">
        <v>165000</v>
      </c>
      <c r="J95" s="55" t="s">
        <v>44</v>
      </c>
      <c r="K95" s="84">
        <v>165000</v>
      </c>
      <c r="L95" s="85">
        <v>231210081584524</v>
      </c>
      <c r="M95" s="55" t="s">
        <v>155</v>
      </c>
      <c r="N95" s="55" t="s">
        <v>46</v>
      </c>
      <c r="O95" s="55" t="s">
        <v>2175</v>
      </c>
      <c r="P95" s="55" t="s">
        <v>48</v>
      </c>
      <c r="Q95" s="55" t="s">
        <v>49</v>
      </c>
    </row>
    <row r="96" spans="2:17" ht="30" x14ac:dyDescent="0.2">
      <c r="B96" s="82">
        <v>89</v>
      </c>
      <c r="C96" s="55" t="s">
        <v>41</v>
      </c>
      <c r="D96" s="83" t="s">
        <v>42</v>
      </c>
      <c r="E96" s="55" t="s">
        <v>284</v>
      </c>
      <c r="F96" s="57">
        <v>306064525</v>
      </c>
      <c r="G96" s="58">
        <v>1339793</v>
      </c>
      <c r="H96" s="59">
        <v>45073</v>
      </c>
      <c r="I96" s="84">
        <v>999000</v>
      </c>
      <c r="J96" s="55" t="s">
        <v>44</v>
      </c>
      <c r="K96" s="84">
        <v>999000</v>
      </c>
      <c r="L96" s="85">
        <v>231210081584538</v>
      </c>
      <c r="M96" s="55" t="s">
        <v>155</v>
      </c>
      <c r="N96" s="55" t="s">
        <v>46</v>
      </c>
      <c r="O96" s="55" t="s">
        <v>2176</v>
      </c>
      <c r="P96" s="55" t="s">
        <v>48</v>
      </c>
      <c r="Q96" s="55" t="s">
        <v>49</v>
      </c>
    </row>
    <row r="97" spans="2:17" ht="30" x14ac:dyDescent="0.2">
      <c r="B97" s="82">
        <v>90</v>
      </c>
      <c r="C97" s="55" t="s">
        <v>41</v>
      </c>
      <c r="D97" s="83" t="s">
        <v>42</v>
      </c>
      <c r="E97" s="55" t="s">
        <v>284</v>
      </c>
      <c r="F97" s="57">
        <v>306064525</v>
      </c>
      <c r="G97" s="58">
        <v>1339808</v>
      </c>
      <c r="H97" s="59">
        <v>45073</v>
      </c>
      <c r="I97" s="84">
        <v>384000</v>
      </c>
      <c r="J97" s="55" t="s">
        <v>44</v>
      </c>
      <c r="K97" s="84">
        <v>384000</v>
      </c>
      <c r="L97" s="85">
        <v>231210081584554</v>
      </c>
      <c r="M97" s="55" t="s">
        <v>155</v>
      </c>
      <c r="N97" s="55" t="s">
        <v>46</v>
      </c>
      <c r="O97" s="55" t="s">
        <v>2177</v>
      </c>
      <c r="P97" s="55" t="s">
        <v>48</v>
      </c>
      <c r="Q97" s="55" t="s">
        <v>49</v>
      </c>
    </row>
    <row r="98" spans="2:17" ht="30" x14ac:dyDescent="0.2">
      <c r="B98" s="82">
        <v>91</v>
      </c>
      <c r="C98" s="55" t="s">
        <v>41</v>
      </c>
      <c r="D98" s="83" t="s">
        <v>42</v>
      </c>
      <c r="E98" s="55" t="s">
        <v>284</v>
      </c>
      <c r="F98" s="57">
        <v>306064525</v>
      </c>
      <c r="G98" s="58">
        <v>1339810</v>
      </c>
      <c r="H98" s="59">
        <v>45073</v>
      </c>
      <c r="I98" s="84">
        <v>319000</v>
      </c>
      <c r="J98" s="55" t="s">
        <v>44</v>
      </c>
      <c r="K98" s="84">
        <v>319000</v>
      </c>
      <c r="L98" s="85">
        <v>231210081584566</v>
      </c>
      <c r="M98" s="55" t="s">
        <v>155</v>
      </c>
      <c r="N98" s="55" t="s">
        <v>46</v>
      </c>
      <c r="O98" s="55" t="s">
        <v>2178</v>
      </c>
      <c r="P98" s="55" t="s">
        <v>48</v>
      </c>
      <c r="Q98" s="55" t="s">
        <v>49</v>
      </c>
    </row>
    <row r="99" spans="2:17" ht="30" x14ac:dyDescent="0.2">
      <c r="B99" s="82">
        <v>92</v>
      </c>
      <c r="C99" s="55" t="s">
        <v>41</v>
      </c>
      <c r="D99" s="83" t="s">
        <v>42</v>
      </c>
      <c r="E99" s="55" t="s">
        <v>284</v>
      </c>
      <c r="F99" s="57">
        <v>306064525</v>
      </c>
      <c r="G99" s="58">
        <v>1339815</v>
      </c>
      <c r="H99" s="59">
        <v>45073</v>
      </c>
      <c r="I99" s="84">
        <v>144000</v>
      </c>
      <c r="J99" s="55" t="s">
        <v>44</v>
      </c>
      <c r="K99" s="84">
        <v>144000</v>
      </c>
      <c r="L99" s="85">
        <v>231210081584575</v>
      </c>
      <c r="M99" s="55" t="s">
        <v>155</v>
      </c>
      <c r="N99" s="55" t="s">
        <v>46</v>
      </c>
      <c r="O99" s="55" t="s">
        <v>2179</v>
      </c>
      <c r="P99" s="55" t="s">
        <v>48</v>
      </c>
      <c r="Q99" s="55" t="s">
        <v>49</v>
      </c>
    </row>
    <row r="100" spans="2:17" ht="30" x14ac:dyDescent="0.2">
      <c r="B100" s="82">
        <v>93</v>
      </c>
      <c r="C100" s="55" t="s">
        <v>41</v>
      </c>
      <c r="D100" s="83" t="s">
        <v>42</v>
      </c>
      <c r="E100" s="55" t="s">
        <v>340</v>
      </c>
      <c r="F100" s="57">
        <v>515824992</v>
      </c>
      <c r="G100" s="58">
        <v>1339835</v>
      </c>
      <c r="H100" s="59">
        <v>45073</v>
      </c>
      <c r="I100" s="84">
        <v>450000</v>
      </c>
      <c r="J100" s="55" t="s">
        <v>44</v>
      </c>
      <c r="K100" s="84">
        <v>450000</v>
      </c>
      <c r="L100" s="85">
        <v>231210081584585</v>
      </c>
      <c r="M100" s="55" t="s">
        <v>155</v>
      </c>
      <c r="N100" s="55" t="s">
        <v>46</v>
      </c>
      <c r="O100" s="55" t="s">
        <v>2180</v>
      </c>
      <c r="P100" s="55" t="s">
        <v>48</v>
      </c>
      <c r="Q100" s="55" t="s">
        <v>49</v>
      </c>
    </row>
    <row r="101" spans="2:17" ht="30" x14ac:dyDescent="0.2">
      <c r="B101" s="82">
        <v>94</v>
      </c>
      <c r="C101" s="55" t="s">
        <v>41</v>
      </c>
      <c r="D101" s="83" t="s">
        <v>42</v>
      </c>
      <c r="E101" s="55" t="s">
        <v>284</v>
      </c>
      <c r="F101" s="57">
        <v>306064525</v>
      </c>
      <c r="G101" s="58">
        <v>1339843</v>
      </c>
      <c r="H101" s="59">
        <v>45073</v>
      </c>
      <c r="I101" s="84">
        <v>139000</v>
      </c>
      <c r="J101" s="55" t="s">
        <v>44</v>
      </c>
      <c r="K101" s="84">
        <v>139000</v>
      </c>
      <c r="L101" s="85">
        <v>231210081584597</v>
      </c>
      <c r="M101" s="55" t="s">
        <v>155</v>
      </c>
      <c r="N101" s="55" t="s">
        <v>46</v>
      </c>
      <c r="O101" s="55" t="s">
        <v>2181</v>
      </c>
      <c r="P101" s="55" t="s">
        <v>48</v>
      </c>
      <c r="Q101" s="55" t="s">
        <v>49</v>
      </c>
    </row>
    <row r="102" spans="2:17" ht="30" x14ac:dyDescent="0.2">
      <c r="B102" s="82">
        <v>95</v>
      </c>
      <c r="C102" s="55" t="s">
        <v>41</v>
      </c>
      <c r="D102" s="83" t="s">
        <v>42</v>
      </c>
      <c r="E102" s="55" t="s">
        <v>284</v>
      </c>
      <c r="F102" s="57">
        <v>306064525</v>
      </c>
      <c r="G102" s="58">
        <v>1339855</v>
      </c>
      <c r="H102" s="59">
        <v>45073</v>
      </c>
      <c r="I102" s="84">
        <v>68000</v>
      </c>
      <c r="J102" s="55" t="s">
        <v>44</v>
      </c>
      <c r="K102" s="84">
        <v>68000</v>
      </c>
      <c r="L102" s="85">
        <v>231210081584609</v>
      </c>
      <c r="M102" s="55" t="s">
        <v>155</v>
      </c>
      <c r="N102" s="55" t="s">
        <v>46</v>
      </c>
      <c r="O102" s="55" t="s">
        <v>2182</v>
      </c>
      <c r="P102" s="55" t="s">
        <v>48</v>
      </c>
      <c r="Q102" s="55" t="s">
        <v>49</v>
      </c>
    </row>
    <row r="103" spans="2:17" ht="30" x14ac:dyDescent="0.2">
      <c r="B103" s="82">
        <v>96</v>
      </c>
      <c r="C103" s="55" t="s">
        <v>41</v>
      </c>
      <c r="D103" s="83" t="s">
        <v>42</v>
      </c>
      <c r="E103" s="55" t="s">
        <v>284</v>
      </c>
      <c r="F103" s="57">
        <v>306064525</v>
      </c>
      <c r="G103" s="58">
        <v>1339893</v>
      </c>
      <c r="H103" s="59">
        <v>45073</v>
      </c>
      <c r="I103" s="84">
        <v>98000</v>
      </c>
      <c r="J103" s="55" t="s">
        <v>44</v>
      </c>
      <c r="K103" s="84">
        <v>98000</v>
      </c>
      <c r="L103" s="85">
        <v>231210081584685</v>
      </c>
      <c r="M103" s="55" t="s">
        <v>155</v>
      </c>
      <c r="N103" s="55" t="s">
        <v>46</v>
      </c>
      <c r="O103" s="55" t="s">
        <v>2183</v>
      </c>
      <c r="P103" s="55" t="s">
        <v>48</v>
      </c>
      <c r="Q103" s="55" t="s">
        <v>49</v>
      </c>
    </row>
    <row r="104" spans="2:17" ht="30" x14ac:dyDescent="0.2">
      <c r="B104" s="82">
        <v>97</v>
      </c>
      <c r="C104" s="55" t="s">
        <v>41</v>
      </c>
      <c r="D104" s="83" t="s">
        <v>42</v>
      </c>
      <c r="E104" s="55" t="s">
        <v>284</v>
      </c>
      <c r="F104" s="57">
        <v>306064525</v>
      </c>
      <c r="G104" s="58">
        <v>1339939</v>
      </c>
      <c r="H104" s="59">
        <v>45073</v>
      </c>
      <c r="I104" s="84">
        <v>556000</v>
      </c>
      <c r="J104" s="55" t="s">
        <v>44</v>
      </c>
      <c r="K104" s="84">
        <v>556000</v>
      </c>
      <c r="L104" s="85">
        <v>231210081584718</v>
      </c>
      <c r="M104" s="55" t="s">
        <v>155</v>
      </c>
      <c r="N104" s="55" t="s">
        <v>46</v>
      </c>
      <c r="O104" s="55" t="s">
        <v>2184</v>
      </c>
      <c r="P104" s="55" t="s">
        <v>48</v>
      </c>
      <c r="Q104" s="55" t="s">
        <v>49</v>
      </c>
    </row>
    <row r="105" spans="2:17" ht="30" x14ac:dyDescent="0.2">
      <c r="B105" s="82">
        <v>98</v>
      </c>
      <c r="C105" s="55" t="s">
        <v>41</v>
      </c>
      <c r="D105" s="83" t="s">
        <v>42</v>
      </c>
      <c r="E105" s="55" t="s">
        <v>307</v>
      </c>
      <c r="F105" s="57">
        <v>302642845</v>
      </c>
      <c r="G105" s="58">
        <v>1339954</v>
      </c>
      <c r="H105" s="59">
        <v>45073</v>
      </c>
      <c r="I105" s="84">
        <v>584000</v>
      </c>
      <c r="J105" s="55" t="s">
        <v>44</v>
      </c>
      <c r="K105" s="84">
        <v>584000</v>
      </c>
      <c r="L105" s="85">
        <v>231210081584738</v>
      </c>
      <c r="M105" s="55" t="s">
        <v>155</v>
      </c>
      <c r="N105" s="55" t="s">
        <v>46</v>
      </c>
      <c r="O105" s="55" t="s">
        <v>2185</v>
      </c>
      <c r="P105" s="55" t="s">
        <v>48</v>
      </c>
      <c r="Q105" s="55" t="s">
        <v>49</v>
      </c>
    </row>
    <row r="106" spans="2:17" ht="30" x14ac:dyDescent="0.2">
      <c r="B106" s="82">
        <v>99</v>
      </c>
      <c r="C106" s="55" t="s">
        <v>41</v>
      </c>
      <c r="D106" s="83" t="s">
        <v>42</v>
      </c>
      <c r="E106" s="55" t="s">
        <v>284</v>
      </c>
      <c r="F106" s="57">
        <v>306064525</v>
      </c>
      <c r="G106" s="58">
        <v>1339967</v>
      </c>
      <c r="H106" s="59">
        <v>45073</v>
      </c>
      <c r="I106" s="84">
        <v>350000</v>
      </c>
      <c r="J106" s="55" t="s">
        <v>44</v>
      </c>
      <c r="K106" s="84">
        <v>350000</v>
      </c>
      <c r="L106" s="85">
        <v>231210081584753</v>
      </c>
      <c r="M106" s="55" t="s">
        <v>155</v>
      </c>
      <c r="N106" s="55" t="s">
        <v>46</v>
      </c>
      <c r="O106" s="55" t="s">
        <v>2186</v>
      </c>
      <c r="P106" s="55" t="s">
        <v>48</v>
      </c>
      <c r="Q106" s="55" t="s">
        <v>49</v>
      </c>
    </row>
    <row r="107" spans="2:17" ht="30" x14ac:dyDescent="0.2">
      <c r="B107" s="82">
        <v>100</v>
      </c>
      <c r="C107" s="55" t="s">
        <v>41</v>
      </c>
      <c r="D107" s="83" t="s">
        <v>42</v>
      </c>
      <c r="E107" s="55" t="s">
        <v>2187</v>
      </c>
      <c r="F107" s="57">
        <v>429422579</v>
      </c>
      <c r="G107" s="58">
        <v>1346344</v>
      </c>
      <c r="H107" s="59">
        <v>45074</v>
      </c>
      <c r="I107" s="84">
        <v>17600000</v>
      </c>
      <c r="J107" s="55" t="s">
        <v>44</v>
      </c>
      <c r="K107" s="84">
        <v>17600000</v>
      </c>
      <c r="L107" s="85">
        <v>231210081592646</v>
      </c>
      <c r="M107" s="55" t="s">
        <v>155</v>
      </c>
      <c r="N107" s="55" t="s">
        <v>46</v>
      </c>
      <c r="O107" s="55" t="s">
        <v>2188</v>
      </c>
      <c r="P107" s="55" t="s">
        <v>48</v>
      </c>
      <c r="Q107" s="55" t="s">
        <v>49</v>
      </c>
    </row>
    <row r="108" spans="2:17" ht="30" x14ac:dyDescent="0.2">
      <c r="B108" s="82">
        <v>101</v>
      </c>
      <c r="C108" s="55" t="s">
        <v>41</v>
      </c>
      <c r="D108" s="83" t="s">
        <v>42</v>
      </c>
      <c r="E108" s="55" t="s">
        <v>2187</v>
      </c>
      <c r="F108" s="57">
        <v>429422579</v>
      </c>
      <c r="G108" s="58">
        <v>1346352</v>
      </c>
      <c r="H108" s="59">
        <v>45074</v>
      </c>
      <c r="I108" s="84">
        <v>17600000</v>
      </c>
      <c r="J108" s="55" t="s">
        <v>44</v>
      </c>
      <c r="K108" s="84">
        <v>17600000</v>
      </c>
      <c r="L108" s="85">
        <v>231210081592654</v>
      </c>
      <c r="M108" s="55" t="s">
        <v>155</v>
      </c>
      <c r="N108" s="55" t="s">
        <v>46</v>
      </c>
      <c r="O108" s="55" t="s">
        <v>2188</v>
      </c>
      <c r="P108" s="55" t="s">
        <v>48</v>
      </c>
      <c r="Q108" s="55" t="s">
        <v>49</v>
      </c>
    </row>
    <row r="109" spans="2:17" ht="30" x14ac:dyDescent="0.2">
      <c r="B109" s="82">
        <v>102</v>
      </c>
      <c r="C109" s="55" t="s">
        <v>41</v>
      </c>
      <c r="D109" s="83" t="s">
        <v>42</v>
      </c>
      <c r="E109" s="55" t="s">
        <v>2189</v>
      </c>
      <c r="F109" s="57">
        <v>305662447</v>
      </c>
      <c r="G109" s="58">
        <v>1352266</v>
      </c>
      <c r="H109" s="59">
        <v>45078</v>
      </c>
      <c r="I109" s="84">
        <v>4000000</v>
      </c>
      <c r="J109" s="55" t="s">
        <v>44</v>
      </c>
      <c r="K109" s="84">
        <v>4000000</v>
      </c>
      <c r="L109" s="85">
        <v>231210081598561</v>
      </c>
      <c r="M109" s="55" t="s">
        <v>155</v>
      </c>
      <c r="N109" s="55" t="s">
        <v>46</v>
      </c>
      <c r="O109" s="55" t="s">
        <v>2190</v>
      </c>
      <c r="P109" s="55" t="s">
        <v>48</v>
      </c>
      <c r="Q109" s="55" t="s">
        <v>49</v>
      </c>
    </row>
    <row r="110" spans="2:17" ht="30" x14ac:dyDescent="0.2">
      <c r="B110" s="82">
        <v>103</v>
      </c>
      <c r="C110" s="55" t="s">
        <v>41</v>
      </c>
      <c r="D110" s="83" t="s">
        <v>42</v>
      </c>
      <c r="E110" s="55" t="s">
        <v>323</v>
      </c>
      <c r="F110" s="57">
        <v>306102248</v>
      </c>
      <c r="G110" s="58">
        <v>1355164</v>
      </c>
      <c r="H110" s="59">
        <v>45078</v>
      </c>
      <c r="I110" s="84">
        <v>3600000</v>
      </c>
      <c r="J110" s="55" t="s">
        <v>44</v>
      </c>
      <c r="K110" s="84">
        <v>3600000</v>
      </c>
      <c r="L110" s="85">
        <v>231210081601981</v>
      </c>
      <c r="M110" s="55" t="s">
        <v>155</v>
      </c>
      <c r="N110" s="55" t="s">
        <v>46</v>
      </c>
      <c r="O110" s="55" t="s">
        <v>2115</v>
      </c>
      <c r="P110" s="55" t="s">
        <v>48</v>
      </c>
      <c r="Q110" s="55" t="s">
        <v>49</v>
      </c>
    </row>
    <row r="111" spans="2:17" ht="30" x14ac:dyDescent="0.2">
      <c r="B111" s="82">
        <v>104</v>
      </c>
      <c r="C111" s="55" t="s">
        <v>41</v>
      </c>
      <c r="D111" s="83" t="s">
        <v>42</v>
      </c>
      <c r="E111" s="55" t="s">
        <v>2191</v>
      </c>
      <c r="F111" s="57">
        <v>31011977080047</v>
      </c>
      <c r="G111" s="58">
        <v>1357078</v>
      </c>
      <c r="H111" s="59">
        <v>45079</v>
      </c>
      <c r="I111" s="84">
        <v>20957300</v>
      </c>
      <c r="J111" s="55" t="s">
        <v>44</v>
      </c>
      <c r="K111" s="84">
        <v>20957300</v>
      </c>
      <c r="L111" s="85">
        <v>231210081604164</v>
      </c>
      <c r="M111" s="55" t="s">
        <v>155</v>
      </c>
      <c r="N111" s="55" t="s">
        <v>46</v>
      </c>
      <c r="O111" s="55" t="s">
        <v>2192</v>
      </c>
      <c r="P111" s="55" t="s">
        <v>48</v>
      </c>
      <c r="Q111" s="55" t="s">
        <v>49</v>
      </c>
    </row>
    <row r="112" spans="2:17" ht="30" x14ac:dyDescent="0.2">
      <c r="B112" s="82">
        <v>105</v>
      </c>
      <c r="C112" s="55" t="s">
        <v>41</v>
      </c>
      <c r="D112" s="83" t="s">
        <v>42</v>
      </c>
      <c r="E112" s="55" t="s">
        <v>1178</v>
      </c>
      <c r="F112" s="57">
        <v>305396840</v>
      </c>
      <c r="G112" s="58">
        <v>1359718</v>
      </c>
      <c r="H112" s="59">
        <v>45080</v>
      </c>
      <c r="I112" s="84">
        <v>9500445</v>
      </c>
      <c r="J112" s="55" t="s">
        <v>44</v>
      </c>
      <c r="K112" s="84">
        <v>9500445</v>
      </c>
      <c r="L112" s="85">
        <v>231210081607968</v>
      </c>
      <c r="M112" s="55" t="s">
        <v>155</v>
      </c>
      <c r="N112" s="55" t="s">
        <v>46</v>
      </c>
      <c r="O112" s="55" t="s">
        <v>2193</v>
      </c>
      <c r="P112" s="55" t="s">
        <v>48</v>
      </c>
      <c r="Q112" s="55" t="s">
        <v>49</v>
      </c>
    </row>
    <row r="113" spans="2:17" ht="30" x14ac:dyDescent="0.2">
      <c r="B113" s="82">
        <v>106</v>
      </c>
      <c r="C113" s="55" t="s">
        <v>41</v>
      </c>
      <c r="D113" s="83" t="s">
        <v>42</v>
      </c>
      <c r="E113" s="55" t="s">
        <v>2059</v>
      </c>
      <c r="F113" s="57">
        <v>505895357</v>
      </c>
      <c r="G113" s="58">
        <v>1360316</v>
      </c>
      <c r="H113" s="59">
        <v>45080</v>
      </c>
      <c r="I113" s="84">
        <v>1350000</v>
      </c>
      <c r="J113" s="55" t="s">
        <v>44</v>
      </c>
      <c r="K113" s="84">
        <v>1350000</v>
      </c>
      <c r="L113" s="85">
        <v>231210081608432</v>
      </c>
      <c r="M113" s="55" t="s">
        <v>155</v>
      </c>
      <c r="N113" s="55" t="s">
        <v>46</v>
      </c>
      <c r="O113" s="55" t="s">
        <v>2194</v>
      </c>
      <c r="P113" s="55" t="s">
        <v>48</v>
      </c>
      <c r="Q113" s="55" t="s">
        <v>49</v>
      </c>
    </row>
    <row r="114" spans="2:17" ht="30" x14ac:dyDescent="0.2">
      <c r="B114" s="82">
        <v>107</v>
      </c>
      <c r="C114" s="55" t="s">
        <v>41</v>
      </c>
      <c r="D114" s="83" t="s">
        <v>42</v>
      </c>
      <c r="E114" s="55" t="s">
        <v>485</v>
      </c>
      <c r="F114" s="57">
        <v>305295610</v>
      </c>
      <c r="G114" s="58">
        <v>1360347</v>
      </c>
      <c r="H114" s="59">
        <v>45080</v>
      </c>
      <c r="I114" s="84">
        <v>1390000</v>
      </c>
      <c r="J114" s="55" t="s">
        <v>44</v>
      </c>
      <c r="K114" s="84">
        <v>1390000</v>
      </c>
      <c r="L114" s="85">
        <v>231210081608550</v>
      </c>
      <c r="M114" s="55" t="s">
        <v>155</v>
      </c>
      <c r="N114" s="55" t="s">
        <v>46</v>
      </c>
      <c r="O114" s="55" t="s">
        <v>214</v>
      </c>
      <c r="P114" s="55" t="s">
        <v>48</v>
      </c>
      <c r="Q114" s="55" t="s">
        <v>49</v>
      </c>
    </row>
    <row r="115" spans="2:17" ht="30" x14ac:dyDescent="0.2">
      <c r="B115" s="82">
        <v>108</v>
      </c>
      <c r="C115" s="55" t="s">
        <v>41</v>
      </c>
      <c r="D115" s="83" t="s">
        <v>42</v>
      </c>
      <c r="E115" s="55" t="s">
        <v>2195</v>
      </c>
      <c r="F115" s="57">
        <v>306485302</v>
      </c>
      <c r="G115" s="58">
        <v>1363082</v>
      </c>
      <c r="H115" s="59">
        <v>45081</v>
      </c>
      <c r="I115" s="84">
        <v>3200000</v>
      </c>
      <c r="J115" s="55" t="s">
        <v>44</v>
      </c>
      <c r="K115" s="84">
        <v>3200000</v>
      </c>
      <c r="L115" s="85">
        <v>231210081611319</v>
      </c>
      <c r="M115" s="55" t="s">
        <v>155</v>
      </c>
      <c r="N115" s="55" t="s">
        <v>46</v>
      </c>
      <c r="O115" s="55" t="s">
        <v>231</v>
      </c>
      <c r="P115" s="55" t="s">
        <v>48</v>
      </c>
      <c r="Q115" s="55" t="s">
        <v>49</v>
      </c>
    </row>
    <row r="116" spans="2:17" ht="30" x14ac:dyDescent="0.2">
      <c r="B116" s="82">
        <v>109</v>
      </c>
      <c r="C116" s="55" t="s">
        <v>41</v>
      </c>
      <c r="D116" s="83" t="s">
        <v>42</v>
      </c>
      <c r="E116" s="55" t="s">
        <v>2196</v>
      </c>
      <c r="F116" s="57">
        <v>41601642940021</v>
      </c>
      <c r="G116" s="58">
        <v>1364325</v>
      </c>
      <c r="H116" s="59">
        <v>45081</v>
      </c>
      <c r="I116" s="84">
        <v>8888888</v>
      </c>
      <c r="J116" s="55" t="s">
        <v>44</v>
      </c>
      <c r="K116" s="84">
        <v>8888888</v>
      </c>
      <c r="L116" s="85">
        <v>231210081612871</v>
      </c>
      <c r="M116" s="55" t="s">
        <v>155</v>
      </c>
      <c r="N116" s="55" t="s">
        <v>46</v>
      </c>
      <c r="O116" s="55" t="s">
        <v>2197</v>
      </c>
      <c r="P116" s="55" t="s">
        <v>48</v>
      </c>
      <c r="Q116" s="55" t="s">
        <v>49</v>
      </c>
    </row>
    <row r="117" spans="2:17" ht="30" x14ac:dyDescent="0.2">
      <c r="B117" s="82">
        <v>110</v>
      </c>
      <c r="C117" s="55" t="s">
        <v>41</v>
      </c>
      <c r="D117" s="83" t="s">
        <v>42</v>
      </c>
      <c r="E117" s="55" t="s">
        <v>2198</v>
      </c>
      <c r="F117" s="57">
        <v>202778694</v>
      </c>
      <c r="G117" s="58">
        <v>1366372</v>
      </c>
      <c r="H117" s="59">
        <v>45082</v>
      </c>
      <c r="I117" s="84">
        <v>14000000</v>
      </c>
      <c r="J117" s="55" t="s">
        <v>44</v>
      </c>
      <c r="K117" s="84">
        <v>14000000</v>
      </c>
      <c r="L117" s="85">
        <v>231210081608308</v>
      </c>
      <c r="M117" s="55" t="s">
        <v>155</v>
      </c>
      <c r="N117" s="55" t="s">
        <v>46</v>
      </c>
      <c r="O117" s="55" t="s">
        <v>2199</v>
      </c>
      <c r="P117" s="55" t="s">
        <v>48</v>
      </c>
      <c r="Q117" s="55" t="s">
        <v>49</v>
      </c>
    </row>
    <row r="118" spans="2:17" ht="30" x14ac:dyDescent="0.2">
      <c r="B118" s="82">
        <v>111</v>
      </c>
      <c r="C118" s="55" t="s">
        <v>41</v>
      </c>
      <c r="D118" s="83" t="s">
        <v>42</v>
      </c>
      <c r="E118" s="55" t="s">
        <v>2200</v>
      </c>
      <c r="F118" s="57">
        <v>608894194</v>
      </c>
      <c r="G118" s="58">
        <v>1370175</v>
      </c>
      <c r="H118" s="59">
        <v>45084</v>
      </c>
      <c r="I118" s="84">
        <v>14820000</v>
      </c>
      <c r="J118" s="55" t="s">
        <v>44</v>
      </c>
      <c r="K118" s="84">
        <v>14820000</v>
      </c>
      <c r="L118" s="85">
        <v>231210081619373</v>
      </c>
      <c r="M118" s="55" t="s">
        <v>155</v>
      </c>
      <c r="N118" s="55" t="s">
        <v>46</v>
      </c>
      <c r="O118" s="55" t="s">
        <v>1176</v>
      </c>
      <c r="P118" s="55" t="s">
        <v>48</v>
      </c>
      <c r="Q118" s="55" t="s">
        <v>49</v>
      </c>
    </row>
    <row r="119" spans="2:17" ht="30" x14ac:dyDescent="0.2">
      <c r="B119" s="82">
        <v>112</v>
      </c>
      <c r="C119" s="55" t="s">
        <v>41</v>
      </c>
      <c r="D119" s="83" t="s">
        <v>42</v>
      </c>
      <c r="E119" s="55" t="s">
        <v>1360</v>
      </c>
      <c r="F119" s="57">
        <v>306307387</v>
      </c>
      <c r="G119" s="58">
        <v>1374115</v>
      </c>
      <c r="H119" s="59">
        <v>45085</v>
      </c>
      <c r="I119" s="84">
        <v>206940</v>
      </c>
      <c r="J119" s="55" t="s">
        <v>44</v>
      </c>
      <c r="K119" s="84">
        <v>206940</v>
      </c>
      <c r="L119" s="85">
        <v>231210081624203</v>
      </c>
      <c r="M119" s="55" t="s">
        <v>155</v>
      </c>
      <c r="N119" s="55" t="s">
        <v>46</v>
      </c>
      <c r="O119" s="55" t="s">
        <v>251</v>
      </c>
      <c r="P119" s="55" t="s">
        <v>48</v>
      </c>
      <c r="Q119" s="55" t="s">
        <v>49</v>
      </c>
    </row>
    <row r="120" spans="2:17" ht="30" x14ac:dyDescent="0.2">
      <c r="B120" s="82">
        <v>113</v>
      </c>
      <c r="C120" s="55" t="s">
        <v>41</v>
      </c>
      <c r="D120" s="83" t="s">
        <v>42</v>
      </c>
      <c r="E120" s="55" t="s">
        <v>2201</v>
      </c>
      <c r="F120" s="57">
        <v>31412924340021</v>
      </c>
      <c r="G120" s="58">
        <v>1374564</v>
      </c>
      <c r="H120" s="59">
        <v>45085</v>
      </c>
      <c r="I120" s="84">
        <v>290000</v>
      </c>
      <c r="J120" s="55" t="s">
        <v>44</v>
      </c>
      <c r="K120" s="84">
        <v>290000</v>
      </c>
      <c r="L120" s="85">
        <v>231210081624227</v>
      </c>
      <c r="M120" s="55" t="s">
        <v>155</v>
      </c>
      <c r="N120" s="55" t="s">
        <v>46</v>
      </c>
      <c r="O120" s="55" t="s">
        <v>1780</v>
      </c>
      <c r="P120" s="55" t="s">
        <v>48</v>
      </c>
      <c r="Q120" s="55" t="s">
        <v>49</v>
      </c>
    </row>
    <row r="121" spans="2:17" ht="30" x14ac:dyDescent="0.2">
      <c r="B121" s="82">
        <v>114</v>
      </c>
      <c r="C121" s="55" t="s">
        <v>41</v>
      </c>
      <c r="D121" s="83" t="s">
        <v>42</v>
      </c>
      <c r="E121" s="55" t="s">
        <v>209</v>
      </c>
      <c r="F121" s="57">
        <v>303847952</v>
      </c>
      <c r="G121" s="58">
        <v>1374697</v>
      </c>
      <c r="H121" s="59">
        <v>45085</v>
      </c>
      <c r="I121" s="84">
        <v>471780</v>
      </c>
      <c r="J121" s="55" t="s">
        <v>44</v>
      </c>
      <c r="K121" s="84">
        <v>471780</v>
      </c>
      <c r="L121" s="85">
        <v>231210081624268</v>
      </c>
      <c r="M121" s="55" t="s">
        <v>155</v>
      </c>
      <c r="N121" s="55" t="s">
        <v>46</v>
      </c>
      <c r="O121" s="55" t="s">
        <v>210</v>
      </c>
      <c r="P121" s="55" t="s">
        <v>48</v>
      </c>
      <c r="Q121" s="55" t="s">
        <v>49</v>
      </c>
    </row>
    <row r="122" spans="2:17" ht="30" x14ac:dyDescent="0.2">
      <c r="B122" s="82">
        <v>115</v>
      </c>
      <c r="C122" s="55" t="s">
        <v>41</v>
      </c>
      <c r="D122" s="83" t="s">
        <v>42</v>
      </c>
      <c r="E122" s="55" t="s">
        <v>1183</v>
      </c>
      <c r="F122" s="57">
        <v>303338478</v>
      </c>
      <c r="G122" s="58">
        <v>1380847</v>
      </c>
      <c r="H122" s="59">
        <v>45087</v>
      </c>
      <c r="I122" s="84">
        <v>26400000</v>
      </c>
      <c r="J122" s="55" t="s">
        <v>44</v>
      </c>
      <c r="K122" s="84">
        <v>26400000</v>
      </c>
      <c r="L122" s="85">
        <v>231210081630853</v>
      </c>
      <c r="M122" s="55" t="s">
        <v>155</v>
      </c>
      <c r="N122" s="55" t="s">
        <v>46</v>
      </c>
      <c r="O122" s="55" t="s">
        <v>267</v>
      </c>
      <c r="P122" s="55" t="s">
        <v>48</v>
      </c>
      <c r="Q122" s="55" t="s">
        <v>49</v>
      </c>
    </row>
    <row r="123" spans="2:17" ht="30" x14ac:dyDescent="0.2">
      <c r="B123" s="82">
        <v>116</v>
      </c>
      <c r="C123" s="55" t="s">
        <v>41</v>
      </c>
      <c r="D123" s="83" t="s">
        <v>42</v>
      </c>
      <c r="E123" s="55" t="s">
        <v>2202</v>
      </c>
      <c r="F123" s="57">
        <v>307112203</v>
      </c>
      <c r="G123" s="58">
        <v>1383346</v>
      </c>
      <c r="H123" s="59">
        <v>45087</v>
      </c>
      <c r="I123" s="84">
        <v>960000</v>
      </c>
      <c r="J123" s="55" t="s">
        <v>44</v>
      </c>
      <c r="K123" s="84">
        <v>960000</v>
      </c>
      <c r="L123" s="85">
        <v>231210081634020</v>
      </c>
      <c r="M123" s="55" t="s">
        <v>155</v>
      </c>
      <c r="N123" s="55" t="s">
        <v>46</v>
      </c>
      <c r="O123" s="55" t="s">
        <v>1139</v>
      </c>
      <c r="P123" s="55" t="s">
        <v>48</v>
      </c>
      <c r="Q123" s="55" t="s">
        <v>49</v>
      </c>
    </row>
    <row r="124" spans="2:17" ht="30" x14ac:dyDescent="0.2">
      <c r="B124" s="82">
        <v>117</v>
      </c>
      <c r="C124" s="55" t="s">
        <v>41</v>
      </c>
      <c r="D124" s="83" t="s">
        <v>42</v>
      </c>
      <c r="E124" s="55" t="s">
        <v>2189</v>
      </c>
      <c r="F124" s="57">
        <v>305662447</v>
      </c>
      <c r="G124" s="58">
        <v>1388253</v>
      </c>
      <c r="H124" s="59">
        <v>45089</v>
      </c>
      <c r="I124" s="84">
        <v>23000000</v>
      </c>
      <c r="J124" s="55" t="s">
        <v>44</v>
      </c>
      <c r="K124" s="84">
        <v>23000000</v>
      </c>
      <c r="L124" s="85">
        <v>231210081631045</v>
      </c>
      <c r="M124" s="55" t="s">
        <v>155</v>
      </c>
      <c r="N124" s="55" t="s">
        <v>46</v>
      </c>
      <c r="O124" s="55" t="s">
        <v>2203</v>
      </c>
      <c r="P124" s="55" t="s">
        <v>48</v>
      </c>
      <c r="Q124" s="55" t="s">
        <v>49</v>
      </c>
    </row>
    <row r="125" spans="2:17" ht="30" x14ac:dyDescent="0.2">
      <c r="B125" s="82">
        <v>118</v>
      </c>
      <c r="C125" s="55" t="s">
        <v>41</v>
      </c>
      <c r="D125" s="83" t="s">
        <v>42</v>
      </c>
      <c r="E125" s="55" t="s">
        <v>274</v>
      </c>
      <c r="F125" s="57">
        <v>201961817</v>
      </c>
      <c r="G125" s="58">
        <v>1389136</v>
      </c>
      <c r="H125" s="59">
        <v>45089</v>
      </c>
      <c r="I125" s="84">
        <v>2300000</v>
      </c>
      <c r="J125" s="55" t="s">
        <v>44</v>
      </c>
      <c r="K125" s="84">
        <v>2300000</v>
      </c>
      <c r="L125" s="85">
        <v>231210081633056</v>
      </c>
      <c r="M125" s="55" t="s">
        <v>155</v>
      </c>
      <c r="N125" s="55" t="s">
        <v>46</v>
      </c>
      <c r="O125" s="55" t="s">
        <v>275</v>
      </c>
      <c r="P125" s="55" t="s">
        <v>48</v>
      </c>
      <c r="Q125" s="55" t="s">
        <v>49</v>
      </c>
    </row>
    <row r="126" spans="2:17" ht="30" x14ac:dyDescent="0.2">
      <c r="B126" s="82">
        <v>119</v>
      </c>
      <c r="C126" s="55" t="s">
        <v>41</v>
      </c>
      <c r="D126" s="83" t="s">
        <v>42</v>
      </c>
      <c r="E126" s="55" t="s">
        <v>337</v>
      </c>
      <c r="F126" s="57">
        <v>306381203</v>
      </c>
      <c r="G126" s="58">
        <v>1392341</v>
      </c>
      <c r="H126" s="59">
        <v>45091</v>
      </c>
      <c r="I126" s="84">
        <v>59800</v>
      </c>
      <c r="J126" s="55" t="s">
        <v>44</v>
      </c>
      <c r="K126" s="84">
        <v>59800</v>
      </c>
      <c r="L126" s="85">
        <v>231210081645289</v>
      </c>
      <c r="M126" s="55" t="s">
        <v>155</v>
      </c>
      <c r="N126" s="55" t="s">
        <v>46</v>
      </c>
      <c r="O126" s="55" t="s">
        <v>338</v>
      </c>
      <c r="P126" s="55" t="s">
        <v>48</v>
      </c>
      <c r="Q126" s="55" t="s">
        <v>49</v>
      </c>
    </row>
    <row r="127" spans="2:17" ht="30" x14ac:dyDescent="0.2">
      <c r="B127" s="82">
        <v>120</v>
      </c>
      <c r="C127" s="55" t="s">
        <v>41</v>
      </c>
      <c r="D127" s="83" t="s">
        <v>42</v>
      </c>
      <c r="E127" s="55" t="s">
        <v>337</v>
      </c>
      <c r="F127" s="57">
        <v>306381203</v>
      </c>
      <c r="G127" s="58">
        <v>1392376</v>
      </c>
      <c r="H127" s="59">
        <v>45091</v>
      </c>
      <c r="I127" s="84">
        <v>824800</v>
      </c>
      <c r="J127" s="55" t="s">
        <v>44</v>
      </c>
      <c r="K127" s="84">
        <v>824800</v>
      </c>
      <c r="L127" s="85">
        <v>231210081645272</v>
      </c>
      <c r="M127" s="55" t="s">
        <v>155</v>
      </c>
      <c r="N127" s="55" t="s">
        <v>46</v>
      </c>
      <c r="O127" s="55" t="s">
        <v>338</v>
      </c>
      <c r="P127" s="55" t="s">
        <v>48</v>
      </c>
      <c r="Q127" s="55" t="s">
        <v>49</v>
      </c>
    </row>
    <row r="128" spans="2:17" ht="30" x14ac:dyDescent="0.2">
      <c r="B128" s="82">
        <v>121</v>
      </c>
      <c r="C128" s="55" t="s">
        <v>41</v>
      </c>
      <c r="D128" s="83" t="s">
        <v>42</v>
      </c>
      <c r="E128" s="55" t="s">
        <v>2204</v>
      </c>
      <c r="F128" s="57">
        <v>511147176</v>
      </c>
      <c r="G128" s="58">
        <v>1401484</v>
      </c>
      <c r="H128" s="59">
        <v>45093</v>
      </c>
      <c r="I128" s="84">
        <v>59980000</v>
      </c>
      <c r="J128" s="55" t="s">
        <v>44</v>
      </c>
      <c r="K128" s="84">
        <v>59980000</v>
      </c>
      <c r="L128" s="85">
        <v>231210081654157</v>
      </c>
      <c r="M128" s="55" t="s">
        <v>155</v>
      </c>
      <c r="N128" s="55" t="s">
        <v>46</v>
      </c>
      <c r="O128" s="55" t="s">
        <v>2205</v>
      </c>
      <c r="P128" s="55" t="s">
        <v>48</v>
      </c>
      <c r="Q128" s="55" t="s">
        <v>49</v>
      </c>
    </row>
    <row r="129" spans="2:17" ht="30" x14ac:dyDescent="0.2">
      <c r="B129" s="82">
        <v>122</v>
      </c>
      <c r="C129" s="55" t="s">
        <v>41</v>
      </c>
      <c r="D129" s="83" t="s">
        <v>42</v>
      </c>
      <c r="E129" s="55" t="s">
        <v>2108</v>
      </c>
      <c r="F129" s="57">
        <v>305150134</v>
      </c>
      <c r="G129" s="58">
        <v>1402542</v>
      </c>
      <c r="H129" s="59">
        <v>45093</v>
      </c>
      <c r="I129" s="84">
        <v>28999999</v>
      </c>
      <c r="J129" s="55" t="s">
        <v>44</v>
      </c>
      <c r="K129" s="84">
        <v>28999999</v>
      </c>
      <c r="L129" s="85">
        <v>231210081655345</v>
      </c>
      <c r="M129" s="55" t="s">
        <v>155</v>
      </c>
      <c r="N129" s="55" t="s">
        <v>46</v>
      </c>
      <c r="O129" s="55" t="s">
        <v>2109</v>
      </c>
      <c r="P129" s="55" t="s">
        <v>48</v>
      </c>
      <c r="Q129" s="55" t="s">
        <v>49</v>
      </c>
    </row>
    <row r="130" spans="2:17" ht="30" x14ac:dyDescent="0.2">
      <c r="B130" s="82">
        <v>123</v>
      </c>
      <c r="C130" s="55" t="s">
        <v>41</v>
      </c>
      <c r="D130" s="83" t="s">
        <v>42</v>
      </c>
      <c r="E130" s="55" t="s">
        <v>276</v>
      </c>
      <c r="F130" s="57">
        <v>306089114</v>
      </c>
      <c r="G130" s="58">
        <v>1405412</v>
      </c>
      <c r="H130" s="59">
        <v>45094</v>
      </c>
      <c r="I130" s="84">
        <v>4480000</v>
      </c>
      <c r="J130" s="55" t="s">
        <v>44</v>
      </c>
      <c r="K130" s="84">
        <v>4480000</v>
      </c>
      <c r="L130" s="85">
        <v>231210081658879</v>
      </c>
      <c r="M130" s="55" t="s">
        <v>155</v>
      </c>
      <c r="N130" s="55" t="s">
        <v>46</v>
      </c>
      <c r="O130" s="55" t="s">
        <v>805</v>
      </c>
      <c r="P130" s="55" t="s">
        <v>48</v>
      </c>
      <c r="Q130" s="55" t="s">
        <v>49</v>
      </c>
    </row>
    <row r="131" spans="2:17" ht="30" x14ac:dyDescent="0.2">
      <c r="B131" s="82">
        <v>124</v>
      </c>
      <c r="C131" s="55" t="s">
        <v>41</v>
      </c>
      <c r="D131" s="83" t="s">
        <v>42</v>
      </c>
      <c r="E131" s="55" t="s">
        <v>2206</v>
      </c>
      <c r="F131" s="57">
        <v>310450599</v>
      </c>
      <c r="G131" s="58">
        <v>1405788</v>
      </c>
      <c r="H131" s="59">
        <v>45094</v>
      </c>
      <c r="I131" s="84">
        <v>17140000</v>
      </c>
      <c r="J131" s="55" t="s">
        <v>44</v>
      </c>
      <c r="K131" s="84">
        <v>17140000</v>
      </c>
      <c r="L131" s="85">
        <v>231210081659382</v>
      </c>
      <c r="M131" s="55" t="s">
        <v>155</v>
      </c>
      <c r="N131" s="55" t="s">
        <v>46</v>
      </c>
      <c r="O131" s="55" t="s">
        <v>1250</v>
      </c>
      <c r="P131" s="55" t="s">
        <v>48</v>
      </c>
      <c r="Q131" s="55" t="s">
        <v>49</v>
      </c>
    </row>
    <row r="132" spans="2:17" ht="30" x14ac:dyDescent="0.2">
      <c r="B132" s="82">
        <v>125</v>
      </c>
      <c r="C132" s="55" t="s">
        <v>41</v>
      </c>
      <c r="D132" s="83" t="s">
        <v>42</v>
      </c>
      <c r="E132" s="55" t="s">
        <v>2207</v>
      </c>
      <c r="F132" s="57">
        <v>304437322</v>
      </c>
      <c r="G132" s="58">
        <v>1407130</v>
      </c>
      <c r="H132" s="59">
        <v>45095</v>
      </c>
      <c r="I132" s="84">
        <v>32000000</v>
      </c>
      <c r="J132" s="55" t="s">
        <v>44</v>
      </c>
      <c r="K132" s="84">
        <v>32000000</v>
      </c>
      <c r="L132" s="85">
        <v>231210081660962</v>
      </c>
      <c r="M132" s="55" t="s">
        <v>155</v>
      </c>
      <c r="N132" s="55" t="s">
        <v>46</v>
      </c>
      <c r="O132" s="55" t="s">
        <v>111</v>
      </c>
      <c r="P132" s="55" t="s">
        <v>48</v>
      </c>
      <c r="Q132" s="55" t="s">
        <v>49</v>
      </c>
    </row>
    <row r="133" spans="2:17" ht="30" x14ac:dyDescent="0.2">
      <c r="B133" s="82">
        <v>126</v>
      </c>
      <c r="C133" s="55" t="s">
        <v>41</v>
      </c>
      <c r="D133" s="83" t="s">
        <v>42</v>
      </c>
      <c r="E133" s="55" t="s">
        <v>2208</v>
      </c>
      <c r="F133" s="57">
        <v>302773746</v>
      </c>
      <c r="G133" s="58">
        <v>1411819</v>
      </c>
      <c r="H133" s="59">
        <v>45096</v>
      </c>
      <c r="I133" s="84">
        <v>7000000</v>
      </c>
      <c r="J133" s="55" t="s">
        <v>44</v>
      </c>
      <c r="K133" s="84">
        <v>7000000</v>
      </c>
      <c r="L133" s="85">
        <v>231210081663481</v>
      </c>
      <c r="M133" s="55" t="s">
        <v>155</v>
      </c>
      <c r="N133" s="55" t="s">
        <v>46</v>
      </c>
      <c r="O133" s="55" t="s">
        <v>2209</v>
      </c>
      <c r="P133" s="55" t="s">
        <v>48</v>
      </c>
      <c r="Q133" s="55" t="s">
        <v>49</v>
      </c>
    </row>
    <row r="134" spans="2:17" ht="30" x14ac:dyDescent="0.2">
      <c r="B134" s="82">
        <v>127</v>
      </c>
      <c r="C134" s="55" t="s">
        <v>41</v>
      </c>
      <c r="D134" s="83" t="s">
        <v>42</v>
      </c>
      <c r="E134" s="55" t="s">
        <v>2164</v>
      </c>
      <c r="F134" s="57">
        <v>309940074</v>
      </c>
      <c r="G134" s="58">
        <v>1415297</v>
      </c>
      <c r="H134" s="59">
        <v>45098</v>
      </c>
      <c r="I134" s="84">
        <v>210000</v>
      </c>
      <c r="J134" s="55" t="s">
        <v>44</v>
      </c>
      <c r="K134" s="84">
        <v>210000</v>
      </c>
      <c r="L134" s="85">
        <v>231210081669356</v>
      </c>
      <c r="M134" s="55" t="s">
        <v>155</v>
      </c>
      <c r="N134" s="55" t="s">
        <v>46</v>
      </c>
      <c r="O134" s="55" t="s">
        <v>733</v>
      </c>
      <c r="P134" s="55" t="s">
        <v>48</v>
      </c>
      <c r="Q134" s="55" t="s">
        <v>49</v>
      </c>
    </row>
    <row r="135" spans="2:17" ht="30" x14ac:dyDescent="0.2">
      <c r="B135" s="82">
        <v>128</v>
      </c>
      <c r="C135" s="55" t="s">
        <v>41</v>
      </c>
      <c r="D135" s="83" t="s">
        <v>42</v>
      </c>
      <c r="E135" s="55" t="s">
        <v>2210</v>
      </c>
      <c r="F135" s="57">
        <v>31412924340021</v>
      </c>
      <c r="G135" s="58">
        <v>1415413</v>
      </c>
      <c r="H135" s="59">
        <v>45098</v>
      </c>
      <c r="I135" s="84">
        <v>431960</v>
      </c>
      <c r="J135" s="55" t="s">
        <v>44</v>
      </c>
      <c r="K135" s="84">
        <v>431960</v>
      </c>
      <c r="L135" s="85">
        <v>231210081669524</v>
      </c>
      <c r="M135" s="55" t="s">
        <v>155</v>
      </c>
      <c r="N135" s="55" t="s">
        <v>46</v>
      </c>
      <c r="O135" s="55" t="s">
        <v>1370</v>
      </c>
      <c r="P135" s="55" t="s">
        <v>48</v>
      </c>
      <c r="Q135" s="55" t="s">
        <v>49</v>
      </c>
    </row>
    <row r="136" spans="2:17" ht="30" x14ac:dyDescent="0.2">
      <c r="B136" s="82">
        <v>129</v>
      </c>
      <c r="C136" s="55" t="s">
        <v>41</v>
      </c>
      <c r="D136" s="83" t="s">
        <v>42</v>
      </c>
      <c r="E136" s="55" t="s">
        <v>157</v>
      </c>
      <c r="F136" s="57">
        <v>309601090</v>
      </c>
      <c r="G136" s="58">
        <v>1418100</v>
      </c>
      <c r="H136" s="59">
        <v>45099</v>
      </c>
      <c r="I136" s="84">
        <v>4560000</v>
      </c>
      <c r="J136" s="55" t="s">
        <v>44</v>
      </c>
      <c r="K136" s="84">
        <v>4560000</v>
      </c>
      <c r="L136" s="85">
        <v>231210081672538</v>
      </c>
      <c r="M136" s="55" t="s">
        <v>155</v>
      </c>
      <c r="N136" s="55" t="s">
        <v>46</v>
      </c>
      <c r="O136" s="55" t="s">
        <v>158</v>
      </c>
      <c r="P136" s="55" t="s">
        <v>48</v>
      </c>
      <c r="Q136" s="55" t="s">
        <v>49</v>
      </c>
    </row>
    <row r="137" spans="2:17" ht="30" x14ac:dyDescent="0.2">
      <c r="B137" s="82">
        <v>130</v>
      </c>
      <c r="C137" s="55" t="s">
        <v>41</v>
      </c>
      <c r="D137" s="83" t="s">
        <v>42</v>
      </c>
      <c r="E137" s="55" t="s">
        <v>2211</v>
      </c>
      <c r="F137" s="57">
        <v>492533759</v>
      </c>
      <c r="G137" s="58">
        <v>1419695</v>
      </c>
      <c r="H137" s="59">
        <v>45099</v>
      </c>
      <c r="I137" s="84">
        <v>19950000</v>
      </c>
      <c r="J137" s="55" t="s">
        <v>44</v>
      </c>
      <c r="K137" s="84">
        <v>19950000</v>
      </c>
      <c r="L137" s="85">
        <v>231210081674546</v>
      </c>
      <c r="M137" s="55" t="s">
        <v>155</v>
      </c>
      <c r="N137" s="55" t="s">
        <v>46</v>
      </c>
      <c r="O137" s="55" t="s">
        <v>2212</v>
      </c>
      <c r="P137" s="55" t="s">
        <v>48</v>
      </c>
      <c r="Q137" s="55" t="s">
        <v>49</v>
      </c>
    </row>
    <row r="138" spans="2:17" ht="30" x14ac:dyDescent="0.2">
      <c r="B138" s="82">
        <v>131</v>
      </c>
      <c r="C138" s="55" t="s">
        <v>41</v>
      </c>
      <c r="D138" s="83" t="s">
        <v>42</v>
      </c>
      <c r="E138" s="55" t="s">
        <v>2164</v>
      </c>
      <c r="F138" s="57">
        <v>309940074</v>
      </c>
      <c r="G138" s="58">
        <v>1421399</v>
      </c>
      <c r="H138" s="59">
        <v>45100</v>
      </c>
      <c r="I138" s="84">
        <v>120000</v>
      </c>
      <c r="J138" s="55" t="s">
        <v>44</v>
      </c>
      <c r="K138" s="84">
        <v>120000</v>
      </c>
      <c r="L138" s="85">
        <v>231210081676238</v>
      </c>
      <c r="M138" s="55" t="s">
        <v>155</v>
      </c>
      <c r="N138" s="55" t="s">
        <v>46</v>
      </c>
      <c r="O138" s="55" t="s">
        <v>2213</v>
      </c>
      <c r="P138" s="55" t="s">
        <v>48</v>
      </c>
      <c r="Q138" s="55" t="s">
        <v>49</v>
      </c>
    </row>
    <row r="139" spans="2:17" ht="30" x14ac:dyDescent="0.2">
      <c r="B139" s="82">
        <v>132</v>
      </c>
      <c r="C139" s="55" t="s">
        <v>41</v>
      </c>
      <c r="D139" s="83" t="s">
        <v>42</v>
      </c>
      <c r="E139" s="55" t="s">
        <v>1312</v>
      </c>
      <c r="F139" s="57">
        <v>309962355</v>
      </c>
      <c r="G139" s="58">
        <v>1423375</v>
      </c>
      <c r="H139" s="59">
        <v>45100</v>
      </c>
      <c r="I139" s="84">
        <v>1808800</v>
      </c>
      <c r="J139" s="55" t="s">
        <v>44</v>
      </c>
      <c r="K139" s="84">
        <v>1808800</v>
      </c>
      <c r="L139" s="85">
        <v>231210081678513</v>
      </c>
      <c r="M139" s="55" t="s">
        <v>155</v>
      </c>
      <c r="N139" s="55" t="s">
        <v>46</v>
      </c>
      <c r="O139" s="55" t="s">
        <v>2214</v>
      </c>
      <c r="P139" s="55" t="s">
        <v>48</v>
      </c>
      <c r="Q139" s="55" t="s">
        <v>49</v>
      </c>
    </row>
    <row r="140" spans="2:17" ht="30" x14ac:dyDescent="0.2">
      <c r="B140" s="82">
        <v>133</v>
      </c>
      <c r="C140" s="55" t="s">
        <v>41</v>
      </c>
      <c r="D140" s="83" t="s">
        <v>42</v>
      </c>
      <c r="E140" s="55" t="s">
        <v>1312</v>
      </c>
      <c r="F140" s="57">
        <v>309962355</v>
      </c>
      <c r="G140" s="58">
        <v>1424162</v>
      </c>
      <c r="H140" s="59">
        <v>45100</v>
      </c>
      <c r="I140" s="84">
        <v>624100</v>
      </c>
      <c r="J140" s="55" t="s">
        <v>44</v>
      </c>
      <c r="K140" s="84">
        <v>624100</v>
      </c>
      <c r="L140" s="85">
        <v>231210081679349</v>
      </c>
      <c r="M140" s="55" t="s">
        <v>155</v>
      </c>
      <c r="N140" s="55" t="s">
        <v>46</v>
      </c>
      <c r="O140" s="55" t="s">
        <v>2214</v>
      </c>
      <c r="P140" s="55" t="s">
        <v>48</v>
      </c>
      <c r="Q140" s="55" t="s">
        <v>49</v>
      </c>
    </row>
    <row r="141" spans="2:17" ht="30" x14ac:dyDescent="0.2">
      <c r="B141" s="82">
        <v>134</v>
      </c>
      <c r="C141" s="55" t="s">
        <v>41</v>
      </c>
      <c r="D141" s="83" t="s">
        <v>42</v>
      </c>
      <c r="E141" s="55" t="s">
        <v>340</v>
      </c>
      <c r="F141" s="57">
        <v>515824992</v>
      </c>
      <c r="G141" s="58">
        <v>1425146</v>
      </c>
      <c r="H141" s="59">
        <v>45101</v>
      </c>
      <c r="I141" s="84">
        <v>600000</v>
      </c>
      <c r="J141" s="55" t="s">
        <v>44</v>
      </c>
      <c r="K141" s="84">
        <v>600000</v>
      </c>
      <c r="L141" s="85">
        <v>231210081680295</v>
      </c>
      <c r="M141" s="55" t="s">
        <v>155</v>
      </c>
      <c r="N141" s="55" t="s">
        <v>46</v>
      </c>
      <c r="O141" s="55" t="s">
        <v>2115</v>
      </c>
      <c r="P141" s="55" t="s">
        <v>48</v>
      </c>
      <c r="Q141" s="55" t="s">
        <v>49</v>
      </c>
    </row>
    <row r="142" spans="2:17" ht="30" x14ac:dyDescent="0.2">
      <c r="B142" s="82">
        <v>135</v>
      </c>
      <c r="C142" s="55" t="s">
        <v>41</v>
      </c>
      <c r="D142" s="83" t="s">
        <v>42</v>
      </c>
      <c r="E142" s="55" t="s">
        <v>222</v>
      </c>
      <c r="F142" s="57">
        <v>304573012</v>
      </c>
      <c r="G142" s="58">
        <v>1427983</v>
      </c>
      <c r="H142" s="59">
        <v>45101</v>
      </c>
      <c r="I142" s="84">
        <v>416192</v>
      </c>
      <c r="J142" s="55" t="s">
        <v>44</v>
      </c>
      <c r="K142" s="84">
        <v>416192</v>
      </c>
      <c r="L142" s="85">
        <v>231210081683779</v>
      </c>
      <c r="M142" s="55" t="s">
        <v>155</v>
      </c>
      <c r="N142" s="55" t="s">
        <v>46</v>
      </c>
      <c r="O142" s="55" t="s">
        <v>223</v>
      </c>
      <c r="P142" s="55" t="s">
        <v>48</v>
      </c>
      <c r="Q142" s="55" t="s">
        <v>49</v>
      </c>
    </row>
    <row r="143" spans="2:17" ht="30" x14ac:dyDescent="0.2">
      <c r="B143" s="82">
        <v>136</v>
      </c>
      <c r="C143" s="55" t="s">
        <v>41</v>
      </c>
      <c r="D143" s="83" t="s">
        <v>42</v>
      </c>
      <c r="E143" s="55" t="s">
        <v>2187</v>
      </c>
      <c r="F143" s="57">
        <v>429422579</v>
      </c>
      <c r="G143" s="58">
        <v>1434167</v>
      </c>
      <c r="H143" s="59">
        <v>45103</v>
      </c>
      <c r="I143" s="84">
        <v>31491000</v>
      </c>
      <c r="J143" s="55" t="s">
        <v>44</v>
      </c>
      <c r="K143" s="84">
        <v>31491000</v>
      </c>
      <c r="L143" s="85">
        <v>231210081690252</v>
      </c>
      <c r="M143" s="55" t="s">
        <v>155</v>
      </c>
      <c r="N143" s="55" t="s">
        <v>46</v>
      </c>
      <c r="O143" s="55" t="s">
        <v>2111</v>
      </c>
      <c r="P143" s="55" t="s">
        <v>48</v>
      </c>
      <c r="Q143" s="55" t="s">
        <v>49</v>
      </c>
    </row>
    <row r="144" spans="2:17" ht="30" x14ac:dyDescent="0.2">
      <c r="B144" s="82">
        <v>137</v>
      </c>
      <c r="C144" s="55" t="s">
        <v>41</v>
      </c>
      <c r="D144" s="83" t="s">
        <v>42</v>
      </c>
      <c r="E144" s="55" t="s">
        <v>311</v>
      </c>
      <c r="F144" s="57">
        <v>306894560</v>
      </c>
      <c r="G144" s="58">
        <v>1170659</v>
      </c>
      <c r="H144" s="59">
        <v>45017</v>
      </c>
      <c r="I144" s="84">
        <v>2318400</v>
      </c>
      <c r="J144" s="55" t="s">
        <v>44</v>
      </c>
      <c r="K144" s="84">
        <v>2318400</v>
      </c>
      <c r="L144" s="85">
        <v>231210081401624</v>
      </c>
      <c r="M144" s="55" t="s">
        <v>229</v>
      </c>
      <c r="N144" s="55" t="s">
        <v>46</v>
      </c>
      <c r="O144" s="55" t="s">
        <v>2215</v>
      </c>
      <c r="P144" s="55" t="s">
        <v>48</v>
      </c>
      <c r="Q144" s="55" t="s">
        <v>49</v>
      </c>
    </row>
    <row r="145" spans="2:17" ht="30" x14ac:dyDescent="0.2">
      <c r="B145" s="82">
        <v>138</v>
      </c>
      <c r="C145" s="55" t="s">
        <v>41</v>
      </c>
      <c r="D145" s="83" t="s">
        <v>42</v>
      </c>
      <c r="E145" s="55" t="s">
        <v>354</v>
      </c>
      <c r="F145" s="57">
        <v>450146754</v>
      </c>
      <c r="G145" s="58">
        <v>1192992</v>
      </c>
      <c r="H145" s="59">
        <v>45024</v>
      </c>
      <c r="I145" s="84">
        <v>5000000</v>
      </c>
      <c r="J145" s="55" t="s">
        <v>44</v>
      </c>
      <c r="K145" s="84">
        <v>5000000</v>
      </c>
      <c r="L145" s="85">
        <v>231210081427114</v>
      </c>
      <c r="M145" s="55" t="s">
        <v>229</v>
      </c>
      <c r="N145" s="55" t="s">
        <v>46</v>
      </c>
      <c r="O145" s="55" t="s">
        <v>2216</v>
      </c>
      <c r="P145" s="55" t="s">
        <v>48</v>
      </c>
      <c r="Q145" s="55" t="s">
        <v>49</v>
      </c>
    </row>
    <row r="146" spans="2:17" ht="30" x14ac:dyDescent="0.2">
      <c r="B146" s="82">
        <v>139</v>
      </c>
      <c r="C146" s="55" t="s">
        <v>41</v>
      </c>
      <c r="D146" s="83" t="s">
        <v>42</v>
      </c>
      <c r="E146" s="55" t="s">
        <v>2217</v>
      </c>
      <c r="F146" s="57">
        <v>310328724</v>
      </c>
      <c r="G146" s="58">
        <v>1229887</v>
      </c>
      <c r="H146" s="59">
        <v>45036</v>
      </c>
      <c r="I146" s="84">
        <v>2000000</v>
      </c>
      <c r="J146" s="55" t="s">
        <v>44</v>
      </c>
      <c r="K146" s="84">
        <v>2000000</v>
      </c>
      <c r="L146" s="85">
        <v>231210081468334</v>
      </c>
      <c r="M146" s="55" t="s">
        <v>229</v>
      </c>
      <c r="N146" s="55" t="s">
        <v>46</v>
      </c>
      <c r="O146" s="55" t="s">
        <v>234</v>
      </c>
      <c r="P146" s="55" t="s">
        <v>48</v>
      </c>
      <c r="Q146" s="55" t="s">
        <v>49</v>
      </c>
    </row>
    <row r="147" spans="2:17" ht="75" x14ac:dyDescent="0.2">
      <c r="B147" s="82">
        <v>140</v>
      </c>
      <c r="C147" s="55" t="s">
        <v>41</v>
      </c>
      <c r="D147" s="83" t="s">
        <v>42</v>
      </c>
      <c r="E147" s="55" t="s">
        <v>263</v>
      </c>
      <c r="F147" s="57">
        <v>201203175</v>
      </c>
      <c r="G147" s="58">
        <v>1253596</v>
      </c>
      <c r="H147" s="59">
        <v>45044</v>
      </c>
      <c r="I147" s="84">
        <v>465000</v>
      </c>
      <c r="J147" s="55" t="s">
        <v>44</v>
      </c>
      <c r="K147" s="84">
        <v>465000</v>
      </c>
      <c r="L147" s="85">
        <v>231210081484009</v>
      </c>
      <c r="M147" s="55" t="s">
        <v>229</v>
      </c>
      <c r="N147" s="55" t="s">
        <v>46</v>
      </c>
      <c r="O147" s="55" t="s">
        <v>246</v>
      </c>
      <c r="P147" s="55" t="s">
        <v>48</v>
      </c>
      <c r="Q147" s="55" t="s">
        <v>49</v>
      </c>
    </row>
    <row r="148" spans="2:17" ht="30" x14ac:dyDescent="0.2">
      <c r="B148" s="82">
        <v>141</v>
      </c>
      <c r="C148" s="55" t="s">
        <v>41</v>
      </c>
      <c r="D148" s="83" t="s">
        <v>42</v>
      </c>
      <c r="E148" s="55" t="s">
        <v>2217</v>
      </c>
      <c r="F148" s="57">
        <v>310328724</v>
      </c>
      <c r="G148" s="58">
        <v>1358131</v>
      </c>
      <c r="H148" s="59">
        <v>45079</v>
      </c>
      <c r="I148" s="84">
        <v>22800000</v>
      </c>
      <c r="J148" s="55" t="s">
        <v>44</v>
      </c>
      <c r="K148" s="84">
        <v>22800000</v>
      </c>
      <c r="L148" s="85">
        <v>231210081605333</v>
      </c>
      <c r="M148" s="55" t="s">
        <v>229</v>
      </c>
      <c r="N148" s="55" t="s">
        <v>46</v>
      </c>
      <c r="O148" s="55" t="s">
        <v>2218</v>
      </c>
      <c r="P148" s="55" t="s">
        <v>48</v>
      </c>
      <c r="Q148" s="55" t="s">
        <v>49</v>
      </c>
    </row>
    <row r="149" spans="2:17" ht="75" x14ac:dyDescent="0.2">
      <c r="B149" s="82">
        <v>142</v>
      </c>
      <c r="C149" s="55" t="s">
        <v>41</v>
      </c>
      <c r="D149" s="83" t="s">
        <v>42</v>
      </c>
      <c r="E149" s="55" t="s">
        <v>263</v>
      </c>
      <c r="F149" s="57">
        <v>201203175</v>
      </c>
      <c r="G149" s="58">
        <v>1369187</v>
      </c>
      <c r="H149" s="59">
        <v>45084</v>
      </c>
      <c r="I149" s="84">
        <v>3720000</v>
      </c>
      <c r="J149" s="55" t="s">
        <v>44</v>
      </c>
      <c r="K149" s="84">
        <v>3720000</v>
      </c>
      <c r="L149" s="85">
        <v>231210081616338</v>
      </c>
      <c r="M149" s="55" t="s">
        <v>229</v>
      </c>
      <c r="N149" s="55" t="s">
        <v>46</v>
      </c>
      <c r="O149" s="55" t="s">
        <v>246</v>
      </c>
      <c r="P149" s="55" t="s">
        <v>48</v>
      </c>
      <c r="Q149" s="55" t="s">
        <v>49</v>
      </c>
    </row>
    <row r="150" spans="2:17" ht="75" x14ac:dyDescent="0.2">
      <c r="B150" s="82">
        <v>143</v>
      </c>
      <c r="C150" s="55" t="s">
        <v>41</v>
      </c>
      <c r="D150" s="83" t="s">
        <v>42</v>
      </c>
      <c r="E150" s="55" t="s">
        <v>263</v>
      </c>
      <c r="F150" s="57">
        <v>201203175</v>
      </c>
      <c r="G150" s="58">
        <v>1369188</v>
      </c>
      <c r="H150" s="59">
        <v>45084</v>
      </c>
      <c r="I150" s="84">
        <v>620000</v>
      </c>
      <c r="J150" s="55" t="s">
        <v>44</v>
      </c>
      <c r="K150" s="84">
        <v>620000</v>
      </c>
      <c r="L150" s="85">
        <v>231210081616336</v>
      </c>
      <c r="M150" s="55" t="s">
        <v>229</v>
      </c>
      <c r="N150" s="55" t="s">
        <v>46</v>
      </c>
      <c r="O150" s="55" t="s">
        <v>246</v>
      </c>
      <c r="P150" s="55" t="s">
        <v>48</v>
      </c>
      <c r="Q150" s="55" t="s">
        <v>49</v>
      </c>
    </row>
    <row r="151" spans="2:17" ht="30" x14ac:dyDescent="0.2">
      <c r="B151" s="82">
        <v>144</v>
      </c>
      <c r="C151" s="55" t="s">
        <v>41</v>
      </c>
      <c r="D151" s="83" t="s">
        <v>42</v>
      </c>
      <c r="E151" s="55" t="s">
        <v>235</v>
      </c>
      <c r="F151" s="57">
        <v>302638453</v>
      </c>
      <c r="G151" s="58">
        <v>168714</v>
      </c>
      <c r="H151" s="59">
        <v>45030</v>
      </c>
      <c r="I151" s="84">
        <v>3200000</v>
      </c>
      <c r="J151" s="55" t="s">
        <v>44</v>
      </c>
      <c r="K151" s="84">
        <v>3200000</v>
      </c>
      <c r="L151" s="85">
        <v>168714</v>
      </c>
      <c r="M151" s="55" t="s">
        <v>2219</v>
      </c>
      <c r="N151" s="55" t="s">
        <v>2220</v>
      </c>
      <c r="O151" s="55" t="s">
        <v>238</v>
      </c>
      <c r="P151" s="55" t="s">
        <v>48</v>
      </c>
      <c r="Q151" s="55" t="s">
        <v>49</v>
      </c>
    </row>
    <row r="152" spans="2:17" ht="30" x14ac:dyDescent="0.2">
      <c r="B152" s="82">
        <v>145</v>
      </c>
      <c r="C152" s="55" t="s">
        <v>41</v>
      </c>
      <c r="D152" s="83" t="s">
        <v>42</v>
      </c>
      <c r="E152" s="55" t="s">
        <v>239</v>
      </c>
      <c r="F152" s="57">
        <v>302639894</v>
      </c>
      <c r="G152" s="58">
        <v>172568</v>
      </c>
      <c r="H152" s="59">
        <v>45050</v>
      </c>
      <c r="I152" s="84">
        <v>3000000</v>
      </c>
      <c r="J152" s="55" t="s">
        <v>44</v>
      </c>
      <c r="K152" s="84">
        <v>3000000</v>
      </c>
      <c r="L152" s="85">
        <v>172568</v>
      </c>
      <c r="M152" s="55" t="s">
        <v>2219</v>
      </c>
      <c r="N152" s="55" t="s">
        <v>2220</v>
      </c>
      <c r="O152" s="55" t="s">
        <v>240</v>
      </c>
      <c r="P152" s="55" t="s">
        <v>48</v>
      </c>
      <c r="Q152" s="55" t="s">
        <v>49</v>
      </c>
    </row>
    <row r="153" spans="2:17" ht="30" x14ac:dyDescent="0.2">
      <c r="B153" s="82">
        <v>146</v>
      </c>
      <c r="C153" s="55" t="s">
        <v>41</v>
      </c>
      <c r="D153" s="83" t="s">
        <v>42</v>
      </c>
      <c r="E153" s="55" t="s">
        <v>235</v>
      </c>
      <c r="F153" s="57">
        <v>302638453</v>
      </c>
      <c r="G153" s="58">
        <v>176214</v>
      </c>
      <c r="H153" s="59">
        <v>45071</v>
      </c>
      <c r="I153" s="84">
        <v>3510000</v>
      </c>
      <c r="J153" s="55" t="s">
        <v>44</v>
      </c>
      <c r="K153" s="84">
        <v>3510000</v>
      </c>
      <c r="L153" s="85">
        <v>176214</v>
      </c>
      <c r="M153" s="55" t="s">
        <v>2219</v>
      </c>
      <c r="N153" s="55" t="s">
        <v>2220</v>
      </c>
      <c r="O153" s="55" t="s">
        <v>2221</v>
      </c>
      <c r="P153" s="55" t="s">
        <v>48</v>
      </c>
      <c r="Q153" s="55" t="s">
        <v>49</v>
      </c>
    </row>
    <row r="154" spans="2:17" ht="30" x14ac:dyDescent="0.2">
      <c r="B154" s="82">
        <v>147</v>
      </c>
      <c r="C154" s="55" t="s">
        <v>41</v>
      </c>
      <c r="D154" s="83" t="s">
        <v>42</v>
      </c>
      <c r="E154" s="55" t="s">
        <v>235</v>
      </c>
      <c r="F154" s="57">
        <v>302638453</v>
      </c>
      <c r="G154" s="58">
        <v>180896</v>
      </c>
      <c r="H154" s="59">
        <v>45094</v>
      </c>
      <c r="I154" s="84">
        <v>3240000</v>
      </c>
      <c r="J154" s="55" t="s">
        <v>44</v>
      </c>
      <c r="K154" s="84">
        <v>3240000</v>
      </c>
      <c r="L154" s="85">
        <v>180896</v>
      </c>
      <c r="M154" s="55" t="s">
        <v>2219</v>
      </c>
      <c r="N154" s="55" t="s">
        <v>2220</v>
      </c>
      <c r="O154" s="55" t="s">
        <v>2221</v>
      </c>
      <c r="P154" s="55" t="s">
        <v>48</v>
      </c>
      <c r="Q154" s="55" t="s">
        <v>49</v>
      </c>
    </row>
    <row r="155" spans="2:17" ht="45" x14ac:dyDescent="0.2">
      <c r="B155" s="82">
        <v>148</v>
      </c>
      <c r="C155" s="55" t="s">
        <v>41</v>
      </c>
      <c r="D155" s="83" t="s">
        <v>42</v>
      </c>
      <c r="E155" s="55" t="s">
        <v>109</v>
      </c>
      <c r="F155" s="57">
        <v>304885637</v>
      </c>
      <c r="G155" s="58" t="s">
        <v>2222</v>
      </c>
      <c r="H155" s="59">
        <v>45061</v>
      </c>
      <c r="I155" s="84">
        <v>200000000</v>
      </c>
      <c r="J155" s="55" t="s">
        <v>44</v>
      </c>
      <c r="K155" s="84">
        <v>200000000</v>
      </c>
      <c r="L155" s="85">
        <v>231200321679075</v>
      </c>
      <c r="M155" s="55" t="s">
        <v>89</v>
      </c>
      <c r="N155" s="55" t="s">
        <v>46</v>
      </c>
      <c r="O155" s="55" t="s">
        <v>2223</v>
      </c>
      <c r="P155" s="55" t="s">
        <v>2224</v>
      </c>
      <c r="Q155" s="55" t="s">
        <v>49</v>
      </c>
    </row>
    <row r="156" spans="2:17" ht="45" x14ac:dyDescent="0.2">
      <c r="B156" s="82">
        <v>149</v>
      </c>
      <c r="C156" s="55" t="s">
        <v>41</v>
      </c>
      <c r="D156" s="83" t="s">
        <v>42</v>
      </c>
      <c r="E156" s="55" t="s">
        <v>96</v>
      </c>
      <c r="F156" s="57">
        <v>200833833</v>
      </c>
      <c r="G156" s="58" t="s">
        <v>2225</v>
      </c>
      <c r="H156" s="59">
        <v>45054</v>
      </c>
      <c r="I156" s="84">
        <v>5400000</v>
      </c>
      <c r="J156" s="55" t="s">
        <v>44</v>
      </c>
      <c r="K156" s="84">
        <v>5400000</v>
      </c>
      <c r="L156" s="85">
        <v>231200101683335</v>
      </c>
      <c r="M156" s="55" t="s">
        <v>119</v>
      </c>
      <c r="N156" s="55" t="s">
        <v>46</v>
      </c>
      <c r="O156" s="55" t="s">
        <v>2226</v>
      </c>
      <c r="P156" s="55" t="s">
        <v>119</v>
      </c>
      <c r="Q156" s="55" t="s">
        <v>49</v>
      </c>
    </row>
    <row r="157" spans="2:17" ht="45" x14ac:dyDescent="0.2">
      <c r="B157" s="82">
        <v>150</v>
      </c>
      <c r="C157" s="55" t="s">
        <v>41</v>
      </c>
      <c r="D157" s="83" t="s">
        <v>42</v>
      </c>
      <c r="E157" s="55" t="s">
        <v>96</v>
      </c>
      <c r="F157" s="57">
        <v>200833833</v>
      </c>
      <c r="G157" s="58" t="s">
        <v>2225</v>
      </c>
      <c r="H157" s="59">
        <v>45054</v>
      </c>
      <c r="I157" s="84">
        <v>28000000</v>
      </c>
      <c r="J157" s="55" t="s">
        <v>44</v>
      </c>
      <c r="K157" s="84">
        <v>28000000</v>
      </c>
      <c r="L157" s="85">
        <v>231200101683353</v>
      </c>
      <c r="M157" s="55" t="s">
        <v>119</v>
      </c>
      <c r="N157" s="55" t="s">
        <v>46</v>
      </c>
      <c r="O157" s="55" t="s">
        <v>2226</v>
      </c>
      <c r="P157" s="55" t="s">
        <v>119</v>
      </c>
      <c r="Q157" s="55" t="s">
        <v>49</v>
      </c>
    </row>
    <row r="158" spans="2:17" ht="45" x14ac:dyDescent="0.2">
      <c r="B158" s="82">
        <v>151</v>
      </c>
      <c r="C158" s="55" t="s">
        <v>41</v>
      </c>
      <c r="D158" s="83" t="s">
        <v>42</v>
      </c>
      <c r="E158" s="55" t="s">
        <v>2227</v>
      </c>
      <c r="F158" s="57">
        <v>303778255</v>
      </c>
      <c r="G158" s="58" t="s">
        <v>2228</v>
      </c>
      <c r="H158" s="59">
        <v>45042</v>
      </c>
      <c r="I158" s="84">
        <v>3605505</v>
      </c>
      <c r="J158" s="55" t="s">
        <v>44</v>
      </c>
      <c r="K158" s="84">
        <v>3605505</v>
      </c>
      <c r="L158" s="85">
        <v>231200251683571</v>
      </c>
      <c r="M158" s="55" t="s">
        <v>89</v>
      </c>
      <c r="N158" s="55" t="s">
        <v>46</v>
      </c>
      <c r="O158" s="55" t="s">
        <v>2229</v>
      </c>
      <c r="P158" s="55" t="s">
        <v>2224</v>
      </c>
      <c r="Q158" s="55" t="s">
        <v>49</v>
      </c>
    </row>
    <row r="159" spans="2:17" ht="45" x14ac:dyDescent="0.2">
      <c r="B159" s="82">
        <v>152</v>
      </c>
      <c r="C159" s="55" t="s">
        <v>41</v>
      </c>
      <c r="D159" s="83" t="s">
        <v>42</v>
      </c>
      <c r="E159" s="55" t="s">
        <v>2230</v>
      </c>
      <c r="F159" s="57">
        <v>306350099</v>
      </c>
      <c r="G159" s="58" t="s">
        <v>2231</v>
      </c>
      <c r="H159" s="59">
        <v>44927</v>
      </c>
      <c r="I159" s="84">
        <v>1600</v>
      </c>
      <c r="J159" s="55" t="s">
        <v>44</v>
      </c>
      <c r="K159" s="84">
        <v>1600</v>
      </c>
      <c r="L159" s="85">
        <v>231200101683690</v>
      </c>
      <c r="M159" s="55" t="s">
        <v>119</v>
      </c>
      <c r="N159" s="55" t="s">
        <v>46</v>
      </c>
      <c r="O159" s="55" t="s">
        <v>2232</v>
      </c>
      <c r="P159" s="55" t="s">
        <v>119</v>
      </c>
      <c r="Q159" s="55" t="s">
        <v>49</v>
      </c>
    </row>
    <row r="160" spans="2:17" ht="60" x14ac:dyDescent="0.2">
      <c r="B160" s="82">
        <v>153</v>
      </c>
      <c r="C160" s="55" t="s">
        <v>41</v>
      </c>
      <c r="D160" s="83" t="s">
        <v>42</v>
      </c>
      <c r="E160" s="55" t="s">
        <v>2233</v>
      </c>
      <c r="F160" s="57">
        <v>305540654</v>
      </c>
      <c r="G160" s="58" t="s">
        <v>2234</v>
      </c>
      <c r="H160" s="59">
        <v>45064</v>
      </c>
      <c r="I160" s="84">
        <v>5000000</v>
      </c>
      <c r="J160" s="55" t="s">
        <v>44</v>
      </c>
      <c r="K160" s="84">
        <v>5000000</v>
      </c>
      <c r="L160" s="85">
        <v>231200321707965</v>
      </c>
      <c r="M160" s="55" t="s">
        <v>89</v>
      </c>
      <c r="N160" s="55" t="s">
        <v>46</v>
      </c>
      <c r="O160" s="55" t="s">
        <v>2235</v>
      </c>
      <c r="P160" s="55" t="s">
        <v>2224</v>
      </c>
      <c r="Q160" s="55" t="s">
        <v>49</v>
      </c>
    </row>
    <row r="161" spans="2:17" ht="45" x14ac:dyDescent="0.2">
      <c r="B161" s="82">
        <v>154</v>
      </c>
      <c r="C161" s="55" t="s">
        <v>41</v>
      </c>
      <c r="D161" s="83" t="s">
        <v>42</v>
      </c>
      <c r="E161" s="55" t="s">
        <v>2236</v>
      </c>
      <c r="F161" s="57">
        <v>308399898</v>
      </c>
      <c r="G161" s="58" t="s">
        <v>2237</v>
      </c>
      <c r="H161" s="59">
        <v>45064</v>
      </c>
      <c r="I161" s="84">
        <v>30000000</v>
      </c>
      <c r="J161" s="55" t="s">
        <v>44</v>
      </c>
      <c r="K161" s="84">
        <v>30000000</v>
      </c>
      <c r="L161" s="85">
        <v>231200321708014</v>
      </c>
      <c r="M161" s="55" t="s">
        <v>89</v>
      </c>
      <c r="N161" s="55" t="s">
        <v>46</v>
      </c>
      <c r="O161" s="55" t="s">
        <v>2238</v>
      </c>
      <c r="P161" s="55" t="s">
        <v>2224</v>
      </c>
      <c r="Q161" s="55" t="s">
        <v>49</v>
      </c>
    </row>
    <row r="162" spans="2:17" ht="30" x14ac:dyDescent="0.2">
      <c r="B162" s="82">
        <v>155</v>
      </c>
      <c r="C162" s="55" t="s">
        <v>41</v>
      </c>
      <c r="D162" s="83" t="s">
        <v>42</v>
      </c>
      <c r="E162" s="55" t="s">
        <v>2239</v>
      </c>
      <c r="F162" s="57">
        <v>306901574</v>
      </c>
      <c r="G162" s="58" t="s">
        <v>2237</v>
      </c>
      <c r="H162" s="59">
        <v>45064</v>
      </c>
      <c r="I162" s="84">
        <v>42000000</v>
      </c>
      <c r="J162" s="55" t="s">
        <v>44</v>
      </c>
      <c r="K162" s="84">
        <v>42000000</v>
      </c>
      <c r="L162" s="85">
        <v>231200321708004</v>
      </c>
      <c r="M162" s="55" t="s">
        <v>89</v>
      </c>
      <c r="N162" s="55" t="s">
        <v>46</v>
      </c>
      <c r="O162" s="55" t="s">
        <v>2240</v>
      </c>
      <c r="P162" s="55" t="s">
        <v>2224</v>
      </c>
      <c r="Q162" s="55" t="s">
        <v>49</v>
      </c>
    </row>
    <row r="163" spans="2:17" ht="45" x14ac:dyDescent="0.2">
      <c r="B163" s="82">
        <v>156</v>
      </c>
      <c r="C163" s="55" t="s">
        <v>41</v>
      </c>
      <c r="D163" s="83" t="s">
        <v>42</v>
      </c>
      <c r="E163" s="55" t="s">
        <v>2241</v>
      </c>
      <c r="F163" s="57">
        <v>305163498</v>
      </c>
      <c r="G163" s="58" t="s">
        <v>2242</v>
      </c>
      <c r="H163" s="59">
        <v>45069</v>
      </c>
      <c r="I163" s="84">
        <v>174720000</v>
      </c>
      <c r="J163" s="55" t="s">
        <v>44</v>
      </c>
      <c r="K163" s="84">
        <v>174720000</v>
      </c>
      <c r="L163" s="85">
        <v>231200301736445</v>
      </c>
      <c r="M163" s="55" t="s">
        <v>89</v>
      </c>
      <c r="N163" s="55" t="s">
        <v>46</v>
      </c>
      <c r="O163" s="55" t="s">
        <v>2243</v>
      </c>
      <c r="P163" s="55" t="s">
        <v>2224</v>
      </c>
      <c r="Q163" s="55" t="s">
        <v>49</v>
      </c>
    </row>
    <row r="164" spans="2:17" ht="45" x14ac:dyDescent="0.2">
      <c r="B164" s="82">
        <v>157</v>
      </c>
      <c r="C164" s="55" t="s">
        <v>41</v>
      </c>
      <c r="D164" s="83" t="s">
        <v>42</v>
      </c>
      <c r="E164" s="55" t="s">
        <v>2244</v>
      </c>
      <c r="F164" s="57">
        <v>207178693</v>
      </c>
      <c r="G164" s="58" t="s">
        <v>2245</v>
      </c>
      <c r="H164" s="59">
        <v>45042</v>
      </c>
      <c r="I164" s="84">
        <v>10000000</v>
      </c>
      <c r="J164" s="55" t="s">
        <v>44</v>
      </c>
      <c r="K164" s="84">
        <v>10000000</v>
      </c>
      <c r="L164" s="85">
        <v>231200321745505</v>
      </c>
      <c r="M164" s="55" t="s">
        <v>89</v>
      </c>
      <c r="N164" s="55" t="s">
        <v>46</v>
      </c>
      <c r="O164" s="55" t="s">
        <v>2246</v>
      </c>
      <c r="P164" s="55" t="s">
        <v>2224</v>
      </c>
      <c r="Q164" s="55" t="s">
        <v>49</v>
      </c>
    </row>
    <row r="165" spans="2:17" ht="30" x14ac:dyDescent="0.2">
      <c r="B165" s="82">
        <v>158</v>
      </c>
      <c r="C165" s="55" t="s">
        <v>41</v>
      </c>
      <c r="D165" s="83" t="s">
        <v>42</v>
      </c>
      <c r="E165" s="55" t="s">
        <v>2247</v>
      </c>
      <c r="F165" s="57">
        <v>201123308</v>
      </c>
      <c r="G165" s="58" t="s">
        <v>2248</v>
      </c>
      <c r="H165" s="59">
        <v>45082</v>
      </c>
      <c r="I165" s="84">
        <v>9058560</v>
      </c>
      <c r="J165" s="55" t="s">
        <v>44</v>
      </c>
      <c r="K165" s="84">
        <v>9058560</v>
      </c>
      <c r="L165" s="85">
        <v>231200321768208</v>
      </c>
      <c r="M165" s="55" t="s">
        <v>89</v>
      </c>
      <c r="N165" s="55" t="s">
        <v>46</v>
      </c>
      <c r="O165" s="55" t="s">
        <v>2249</v>
      </c>
      <c r="P165" s="55" t="s">
        <v>2224</v>
      </c>
      <c r="Q165" s="55" t="s">
        <v>49</v>
      </c>
    </row>
    <row r="166" spans="2:17" ht="45" x14ac:dyDescent="0.2">
      <c r="B166" s="82">
        <v>159</v>
      </c>
      <c r="C166" s="55" t="s">
        <v>41</v>
      </c>
      <c r="D166" s="83" t="s">
        <v>42</v>
      </c>
      <c r="E166" s="55" t="s">
        <v>2250</v>
      </c>
      <c r="F166" s="57">
        <v>201133889</v>
      </c>
      <c r="G166" s="58" t="s">
        <v>2251</v>
      </c>
      <c r="H166" s="59">
        <v>45090</v>
      </c>
      <c r="I166" s="84">
        <v>1344000</v>
      </c>
      <c r="J166" s="55" t="s">
        <v>44</v>
      </c>
      <c r="K166" s="84">
        <v>1344000</v>
      </c>
      <c r="L166" s="85">
        <v>231200321792724</v>
      </c>
      <c r="M166" s="55" t="s">
        <v>89</v>
      </c>
      <c r="N166" s="55" t="s">
        <v>46</v>
      </c>
      <c r="O166" s="55" t="s">
        <v>2252</v>
      </c>
      <c r="P166" s="55" t="s">
        <v>2224</v>
      </c>
      <c r="Q166" s="55" t="s">
        <v>49</v>
      </c>
    </row>
    <row r="167" spans="2:17" ht="75" x14ac:dyDescent="0.2">
      <c r="B167" s="82">
        <v>160</v>
      </c>
      <c r="C167" s="55" t="s">
        <v>41</v>
      </c>
      <c r="D167" s="83" t="s">
        <v>42</v>
      </c>
      <c r="E167" s="55" t="s">
        <v>2253</v>
      </c>
      <c r="F167" s="57">
        <v>200796334</v>
      </c>
      <c r="G167" s="58" t="s">
        <v>2254</v>
      </c>
      <c r="H167" s="59">
        <v>45084</v>
      </c>
      <c r="I167" s="84">
        <v>2240000</v>
      </c>
      <c r="J167" s="55" t="s">
        <v>44</v>
      </c>
      <c r="K167" s="84">
        <v>2240000</v>
      </c>
      <c r="L167" s="85">
        <v>231200101792809</v>
      </c>
      <c r="M167" s="55" t="s">
        <v>119</v>
      </c>
      <c r="N167" s="55" t="s">
        <v>46</v>
      </c>
      <c r="O167" s="55" t="s">
        <v>2255</v>
      </c>
      <c r="P167" s="55" t="s">
        <v>119</v>
      </c>
      <c r="Q167" s="55" t="s">
        <v>49</v>
      </c>
    </row>
    <row r="168" spans="2:17" ht="45" x14ac:dyDescent="0.2">
      <c r="B168" s="82">
        <v>161</v>
      </c>
      <c r="C168" s="55" t="s">
        <v>41</v>
      </c>
      <c r="D168" s="83" t="s">
        <v>42</v>
      </c>
      <c r="E168" s="55" t="s">
        <v>2250</v>
      </c>
      <c r="F168" s="57">
        <v>201133889</v>
      </c>
      <c r="G168" s="58" t="s">
        <v>2251</v>
      </c>
      <c r="H168" s="59">
        <v>45083</v>
      </c>
      <c r="I168" s="84">
        <v>1344000</v>
      </c>
      <c r="J168" s="55" t="s">
        <v>44</v>
      </c>
      <c r="K168" s="84">
        <v>1344000</v>
      </c>
      <c r="L168" s="85">
        <v>231200321812317</v>
      </c>
      <c r="M168" s="55" t="s">
        <v>89</v>
      </c>
      <c r="N168" s="55" t="s">
        <v>46</v>
      </c>
      <c r="O168" s="55" t="s">
        <v>2256</v>
      </c>
      <c r="P168" s="55" t="s">
        <v>2224</v>
      </c>
      <c r="Q168" s="55" t="s">
        <v>49</v>
      </c>
    </row>
    <row r="169" spans="2:17" ht="45" x14ac:dyDescent="0.2">
      <c r="B169" s="82">
        <v>162</v>
      </c>
      <c r="C169" s="55" t="s">
        <v>41</v>
      </c>
      <c r="D169" s="83" t="s">
        <v>42</v>
      </c>
      <c r="E169" s="55" t="s">
        <v>2257</v>
      </c>
      <c r="F169" s="57">
        <v>200547444</v>
      </c>
      <c r="G169" s="58" t="s">
        <v>104</v>
      </c>
      <c r="H169" s="59">
        <v>45093</v>
      </c>
      <c r="I169" s="84">
        <v>5000000</v>
      </c>
      <c r="J169" s="55" t="s">
        <v>44</v>
      </c>
      <c r="K169" s="84">
        <v>5000000</v>
      </c>
      <c r="L169" s="85">
        <v>231200321812327</v>
      </c>
      <c r="M169" s="55" t="s">
        <v>89</v>
      </c>
      <c r="N169" s="55" t="s">
        <v>46</v>
      </c>
      <c r="O169" s="55" t="s">
        <v>2258</v>
      </c>
      <c r="P169" s="55" t="s">
        <v>2224</v>
      </c>
      <c r="Q169" s="55" t="s">
        <v>49</v>
      </c>
    </row>
    <row r="170" spans="2:17" ht="30" x14ac:dyDescent="0.2">
      <c r="B170" s="82">
        <v>163</v>
      </c>
      <c r="C170" s="55" t="s">
        <v>41</v>
      </c>
      <c r="D170" s="83" t="s">
        <v>42</v>
      </c>
      <c r="E170" s="55" t="s">
        <v>2259</v>
      </c>
      <c r="F170" s="57">
        <v>203803044</v>
      </c>
      <c r="G170" s="58" t="s">
        <v>2260</v>
      </c>
      <c r="H170" s="59">
        <v>45090</v>
      </c>
      <c r="I170" s="84">
        <v>30240000</v>
      </c>
      <c r="J170" s="55" t="s">
        <v>44</v>
      </c>
      <c r="K170" s="84">
        <v>30240000</v>
      </c>
      <c r="L170" s="85">
        <v>231200321812336</v>
      </c>
      <c r="M170" s="55" t="s">
        <v>89</v>
      </c>
      <c r="N170" s="55" t="s">
        <v>46</v>
      </c>
      <c r="O170" s="55" t="s">
        <v>2261</v>
      </c>
      <c r="P170" s="55" t="s">
        <v>2224</v>
      </c>
      <c r="Q170" s="55" t="s">
        <v>49</v>
      </c>
    </row>
    <row r="171" spans="2:17" ht="45" x14ac:dyDescent="0.2">
      <c r="B171" s="82">
        <v>164</v>
      </c>
      <c r="C171" s="55" t="s">
        <v>41</v>
      </c>
      <c r="D171" s="83" t="s">
        <v>42</v>
      </c>
      <c r="E171" s="55" t="s">
        <v>109</v>
      </c>
      <c r="F171" s="57">
        <v>304885637</v>
      </c>
      <c r="G171" s="58" t="s">
        <v>2262</v>
      </c>
      <c r="H171" s="59">
        <v>45099</v>
      </c>
      <c r="I171" s="84">
        <v>100000000</v>
      </c>
      <c r="J171" s="55" t="s">
        <v>44</v>
      </c>
      <c r="K171" s="84">
        <v>100000000</v>
      </c>
      <c r="L171" s="85">
        <v>231200321837544</v>
      </c>
      <c r="M171" s="55" t="s">
        <v>89</v>
      </c>
      <c r="N171" s="55" t="s">
        <v>46</v>
      </c>
      <c r="O171" s="55" t="s">
        <v>2263</v>
      </c>
      <c r="P171" s="55" t="s">
        <v>2224</v>
      </c>
      <c r="Q171" s="55" t="s">
        <v>49</v>
      </c>
    </row>
    <row r="172" spans="2:17" ht="45" x14ac:dyDescent="0.2">
      <c r="B172" s="82">
        <v>165</v>
      </c>
      <c r="C172" s="55" t="s">
        <v>41</v>
      </c>
      <c r="D172" s="83" t="s">
        <v>42</v>
      </c>
      <c r="E172" s="55" t="s">
        <v>2247</v>
      </c>
      <c r="F172" s="57">
        <v>201123308</v>
      </c>
      <c r="G172" s="58" t="s">
        <v>2264</v>
      </c>
      <c r="H172" s="59">
        <v>45099</v>
      </c>
      <c r="I172" s="84">
        <v>7548800</v>
      </c>
      <c r="J172" s="55" t="s">
        <v>44</v>
      </c>
      <c r="K172" s="84">
        <v>7548800</v>
      </c>
      <c r="L172" s="85">
        <v>231200321837610</v>
      </c>
      <c r="M172" s="55" t="s">
        <v>89</v>
      </c>
      <c r="N172" s="55" t="s">
        <v>46</v>
      </c>
      <c r="O172" s="55" t="s">
        <v>2263</v>
      </c>
      <c r="P172" s="55" t="s">
        <v>2224</v>
      </c>
      <c r="Q172" s="55" t="s">
        <v>49</v>
      </c>
    </row>
    <row r="173" spans="2:17" ht="30" x14ac:dyDescent="0.2">
      <c r="B173" s="82">
        <v>166</v>
      </c>
      <c r="C173" s="55" t="s">
        <v>41</v>
      </c>
      <c r="D173" s="83" t="s">
        <v>42</v>
      </c>
      <c r="E173" s="55" t="s">
        <v>366</v>
      </c>
      <c r="F173" s="57">
        <v>309757578</v>
      </c>
      <c r="G173" s="58">
        <v>1171159</v>
      </c>
      <c r="H173" s="59">
        <v>45017</v>
      </c>
      <c r="I173" s="84">
        <v>5806800</v>
      </c>
      <c r="J173" s="55" t="s">
        <v>44</v>
      </c>
      <c r="K173" s="84">
        <v>5806800</v>
      </c>
      <c r="L173" s="85" t="s">
        <v>2265</v>
      </c>
      <c r="M173" s="55" t="s">
        <v>155</v>
      </c>
      <c r="N173" s="55" t="s">
        <v>46</v>
      </c>
      <c r="O173" s="55" t="s">
        <v>382</v>
      </c>
      <c r="P173" s="55" t="s">
        <v>48</v>
      </c>
      <c r="Q173" s="55" t="s">
        <v>2266</v>
      </c>
    </row>
    <row r="174" spans="2:17" ht="30" x14ac:dyDescent="0.2">
      <c r="B174" s="82">
        <v>167</v>
      </c>
      <c r="C174" s="55" t="s">
        <v>41</v>
      </c>
      <c r="D174" s="83" t="s">
        <v>42</v>
      </c>
      <c r="E174" s="55" t="s">
        <v>2267</v>
      </c>
      <c r="F174" s="57">
        <v>309466544</v>
      </c>
      <c r="G174" s="58">
        <v>1173734</v>
      </c>
      <c r="H174" s="59">
        <v>45018</v>
      </c>
      <c r="I174" s="84">
        <v>800000</v>
      </c>
      <c r="J174" s="55" t="s">
        <v>44</v>
      </c>
      <c r="K174" s="84">
        <v>800000</v>
      </c>
      <c r="L174" s="85" t="s">
        <v>2268</v>
      </c>
      <c r="M174" s="55" t="s">
        <v>229</v>
      </c>
      <c r="N174" s="55" t="s">
        <v>46</v>
      </c>
      <c r="O174" s="55" t="s">
        <v>2269</v>
      </c>
      <c r="P174" s="55" t="s">
        <v>48</v>
      </c>
      <c r="Q174" s="55" t="s">
        <v>2266</v>
      </c>
    </row>
    <row r="175" spans="2:17" ht="30" x14ac:dyDescent="0.2">
      <c r="B175" s="82">
        <v>168</v>
      </c>
      <c r="C175" s="55" t="s">
        <v>41</v>
      </c>
      <c r="D175" s="83" t="s">
        <v>42</v>
      </c>
      <c r="E175" s="55" t="s">
        <v>2267</v>
      </c>
      <c r="F175" s="57">
        <v>309466544</v>
      </c>
      <c r="G175" s="58">
        <v>1392073</v>
      </c>
      <c r="H175" s="59">
        <v>45091</v>
      </c>
      <c r="I175" s="84">
        <v>850000</v>
      </c>
      <c r="J175" s="55" t="s">
        <v>44</v>
      </c>
      <c r="K175" s="84">
        <v>850000</v>
      </c>
      <c r="L175" s="85" t="s">
        <v>2270</v>
      </c>
      <c r="M175" s="55" t="s">
        <v>229</v>
      </c>
      <c r="N175" s="55" t="s">
        <v>46</v>
      </c>
      <c r="O175" s="55" t="s">
        <v>2269</v>
      </c>
      <c r="P175" s="55" t="s">
        <v>48</v>
      </c>
      <c r="Q175" s="55" t="s">
        <v>2266</v>
      </c>
    </row>
    <row r="176" spans="2:17" ht="30" x14ac:dyDescent="0.2">
      <c r="B176" s="82">
        <v>169</v>
      </c>
      <c r="C176" s="55" t="s">
        <v>41</v>
      </c>
      <c r="D176" s="83" t="s">
        <v>42</v>
      </c>
      <c r="E176" s="55" t="s">
        <v>2271</v>
      </c>
      <c r="F176" s="57">
        <v>309950624</v>
      </c>
      <c r="G176" s="58">
        <v>1175808</v>
      </c>
      <c r="H176" s="59">
        <v>45019</v>
      </c>
      <c r="I176" s="84">
        <v>389000</v>
      </c>
      <c r="J176" s="55" t="s">
        <v>44</v>
      </c>
      <c r="K176" s="84">
        <v>389000</v>
      </c>
      <c r="L176" s="85" t="s">
        <v>2272</v>
      </c>
      <c r="M176" s="55" t="s">
        <v>155</v>
      </c>
      <c r="N176" s="55" t="s">
        <v>46</v>
      </c>
      <c r="O176" s="55" t="s">
        <v>733</v>
      </c>
      <c r="P176" s="55" t="s">
        <v>48</v>
      </c>
      <c r="Q176" s="55" t="s">
        <v>2266</v>
      </c>
    </row>
    <row r="177" spans="2:17" ht="30" x14ac:dyDescent="0.2">
      <c r="B177" s="82">
        <v>170</v>
      </c>
      <c r="C177" s="55" t="s">
        <v>41</v>
      </c>
      <c r="D177" s="83" t="s">
        <v>42</v>
      </c>
      <c r="E177" s="55" t="s">
        <v>2271</v>
      </c>
      <c r="F177" s="57">
        <v>309950624</v>
      </c>
      <c r="G177" s="58">
        <v>1175826</v>
      </c>
      <c r="H177" s="59">
        <v>45019</v>
      </c>
      <c r="I177" s="84">
        <v>389000</v>
      </c>
      <c r="J177" s="55" t="s">
        <v>44</v>
      </c>
      <c r="K177" s="84">
        <v>389000</v>
      </c>
      <c r="L177" s="85" t="s">
        <v>2273</v>
      </c>
      <c r="M177" s="55" t="s">
        <v>155</v>
      </c>
      <c r="N177" s="55" t="s">
        <v>46</v>
      </c>
      <c r="O177" s="55" t="s">
        <v>2274</v>
      </c>
      <c r="P177" s="55" t="s">
        <v>48</v>
      </c>
      <c r="Q177" s="55" t="s">
        <v>2266</v>
      </c>
    </row>
    <row r="178" spans="2:17" ht="30" x14ac:dyDescent="0.2">
      <c r="B178" s="82">
        <v>171</v>
      </c>
      <c r="C178" s="55" t="s">
        <v>41</v>
      </c>
      <c r="D178" s="83" t="s">
        <v>42</v>
      </c>
      <c r="E178" s="55" t="s">
        <v>2275</v>
      </c>
      <c r="F178" s="57">
        <v>307048170</v>
      </c>
      <c r="G178" s="58">
        <v>1392391</v>
      </c>
      <c r="H178" s="59">
        <v>45091</v>
      </c>
      <c r="I178" s="84">
        <v>1107000</v>
      </c>
      <c r="J178" s="55" t="s">
        <v>44</v>
      </c>
      <c r="K178" s="84">
        <v>1107000</v>
      </c>
      <c r="L178" s="85" t="s">
        <v>2276</v>
      </c>
      <c r="M178" s="55" t="s">
        <v>155</v>
      </c>
      <c r="N178" s="55" t="s">
        <v>46</v>
      </c>
      <c r="O178" s="55" t="s">
        <v>2277</v>
      </c>
      <c r="P178" s="55" t="s">
        <v>48</v>
      </c>
      <c r="Q178" s="55" t="s">
        <v>2266</v>
      </c>
    </row>
    <row r="179" spans="2:17" ht="30" x14ac:dyDescent="0.2">
      <c r="B179" s="82">
        <v>172</v>
      </c>
      <c r="C179" s="55" t="s">
        <v>41</v>
      </c>
      <c r="D179" s="83" t="s">
        <v>42</v>
      </c>
      <c r="E179" s="55" t="s">
        <v>2278</v>
      </c>
      <c r="F179" s="57">
        <v>305787780</v>
      </c>
      <c r="G179" s="58">
        <v>1180306</v>
      </c>
      <c r="H179" s="59">
        <v>45021</v>
      </c>
      <c r="I179" s="84">
        <v>7960000</v>
      </c>
      <c r="J179" s="55" t="s">
        <v>44</v>
      </c>
      <c r="K179" s="84">
        <v>7960000</v>
      </c>
      <c r="L179" s="85" t="s">
        <v>2279</v>
      </c>
      <c r="M179" s="55" t="s">
        <v>229</v>
      </c>
      <c r="N179" s="55" t="s">
        <v>46</v>
      </c>
      <c r="O179" s="55" t="s">
        <v>2280</v>
      </c>
      <c r="P179" s="55" t="s">
        <v>48</v>
      </c>
      <c r="Q179" s="55" t="s">
        <v>2266</v>
      </c>
    </row>
    <row r="180" spans="2:17" ht="30" x14ac:dyDescent="0.2">
      <c r="B180" s="82">
        <v>173</v>
      </c>
      <c r="C180" s="55" t="s">
        <v>41</v>
      </c>
      <c r="D180" s="83" t="s">
        <v>42</v>
      </c>
      <c r="E180" s="55" t="s">
        <v>366</v>
      </c>
      <c r="F180" s="57">
        <v>309757578</v>
      </c>
      <c r="G180" s="58">
        <v>1197544</v>
      </c>
      <c r="H180" s="59">
        <v>45025</v>
      </c>
      <c r="I180" s="84">
        <v>1390000</v>
      </c>
      <c r="J180" s="55" t="s">
        <v>44</v>
      </c>
      <c r="K180" s="84">
        <v>1390000</v>
      </c>
      <c r="L180" s="85" t="s">
        <v>2281</v>
      </c>
      <c r="M180" s="55" t="s">
        <v>155</v>
      </c>
      <c r="N180" s="55" t="s">
        <v>46</v>
      </c>
      <c r="O180" s="55" t="s">
        <v>2282</v>
      </c>
      <c r="P180" s="55" t="s">
        <v>48</v>
      </c>
      <c r="Q180" s="55" t="s">
        <v>2266</v>
      </c>
    </row>
    <row r="181" spans="2:17" ht="30" x14ac:dyDescent="0.2">
      <c r="B181" s="82">
        <v>174</v>
      </c>
      <c r="C181" s="55" t="s">
        <v>41</v>
      </c>
      <c r="D181" s="83" t="s">
        <v>42</v>
      </c>
      <c r="E181" s="55" t="s">
        <v>366</v>
      </c>
      <c r="F181" s="57">
        <v>309757578</v>
      </c>
      <c r="G181" s="58">
        <v>1196671</v>
      </c>
      <c r="H181" s="59">
        <v>45025</v>
      </c>
      <c r="I181" s="84">
        <v>4180000</v>
      </c>
      <c r="J181" s="55" t="s">
        <v>44</v>
      </c>
      <c r="K181" s="84">
        <v>4180000</v>
      </c>
      <c r="L181" s="85" t="s">
        <v>2283</v>
      </c>
      <c r="M181" s="55" t="s">
        <v>155</v>
      </c>
      <c r="N181" s="55" t="s">
        <v>46</v>
      </c>
      <c r="O181" s="55" t="s">
        <v>372</v>
      </c>
      <c r="P181" s="55" t="s">
        <v>48</v>
      </c>
      <c r="Q181" s="55" t="s">
        <v>2266</v>
      </c>
    </row>
    <row r="182" spans="2:17" ht="30" x14ac:dyDescent="0.2">
      <c r="B182" s="82">
        <v>175</v>
      </c>
      <c r="C182" s="55" t="s">
        <v>41</v>
      </c>
      <c r="D182" s="83" t="s">
        <v>42</v>
      </c>
      <c r="E182" s="55" t="s">
        <v>366</v>
      </c>
      <c r="F182" s="57">
        <v>309757578</v>
      </c>
      <c r="G182" s="58">
        <v>1218402</v>
      </c>
      <c r="H182" s="59">
        <v>45032</v>
      </c>
      <c r="I182" s="84">
        <v>2010000</v>
      </c>
      <c r="J182" s="55" t="s">
        <v>44</v>
      </c>
      <c r="K182" s="84">
        <v>2010000</v>
      </c>
      <c r="L182" s="85" t="s">
        <v>2284</v>
      </c>
      <c r="M182" s="55" t="s">
        <v>155</v>
      </c>
      <c r="N182" s="55" t="s">
        <v>46</v>
      </c>
      <c r="O182" s="55" t="s">
        <v>2285</v>
      </c>
      <c r="P182" s="55" t="s">
        <v>48</v>
      </c>
      <c r="Q182" s="55" t="s">
        <v>2266</v>
      </c>
    </row>
    <row r="183" spans="2:17" ht="30" x14ac:dyDescent="0.2">
      <c r="B183" s="82">
        <v>176</v>
      </c>
      <c r="C183" s="55" t="s">
        <v>41</v>
      </c>
      <c r="D183" s="83" t="s">
        <v>42</v>
      </c>
      <c r="E183" s="55" t="s">
        <v>2286</v>
      </c>
      <c r="F183" s="57">
        <v>310424297</v>
      </c>
      <c r="G183" s="58">
        <v>1363184</v>
      </c>
      <c r="H183" s="59">
        <v>45081</v>
      </c>
      <c r="I183" s="84">
        <v>397250</v>
      </c>
      <c r="J183" s="55" t="s">
        <v>44</v>
      </c>
      <c r="K183" s="84">
        <v>397250</v>
      </c>
      <c r="L183" s="85" t="s">
        <v>2287</v>
      </c>
      <c r="M183" s="55" t="s">
        <v>155</v>
      </c>
      <c r="N183" s="55" t="s">
        <v>46</v>
      </c>
      <c r="O183" s="55" t="s">
        <v>368</v>
      </c>
      <c r="P183" s="55" t="s">
        <v>48</v>
      </c>
      <c r="Q183" s="55" t="s">
        <v>2266</v>
      </c>
    </row>
    <row r="184" spans="2:17" ht="30" x14ac:dyDescent="0.2">
      <c r="B184" s="82">
        <v>177</v>
      </c>
      <c r="C184" s="55" t="s">
        <v>41</v>
      </c>
      <c r="D184" s="83" t="s">
        <v>42</v>
      </c>
      <c r="E184" s="55" t="s">
        <v>2288</v>
      </c>
      <c r="F184" s="57">
        <v>200632403</v>
      </c>
      <c r="G184" s="58">
        <v>1361104</v>
      </c>
      <c r="H184" s="59">
        <v>45080</v>
      </c>
      <c r="I184" s="84">
        <v>1300000</v>
      </c>
      <c r="J184" s="55" t="s">
        <v>44</v>
      </c>
      <c r="K184" s="84">
        <v>1300000</v>
      </c>
      <c r="L184" s="85" t="s">
        <v>2289</v>
      </c>
      <c r="M184" s="55" t="s">
        <v>155</v>
      </c>
      <c r="N184" s="55" t="s">
        <v>46</v>
      </c>
      <c r="O184" s="55" t="s">
        <v>2290</v>
      </c>
      <c r="P184" s="55" t="s">
        <v>48</v>
      </c>
      <c r="Q184" s="55" t="s">
        <v>2266</v>
      </c>
    </row>
    <row r="185" spans="2:17" ht="30" x14ac:dyDescent="0.2">
      <c r="B185" s="82">
        <v>178</v>
      </c>
      <c r="C185" s="55" t="s">
        <v>41</v>
      </c>
      <c r="D185" s="83" t="s">
        <v>42</v>
      </c>
      <c r="E185" s="55" t="s">
        <v>409</v>
      </c>
      <c r="F185" s="57">
        <v>204357077</v>
      </c>
      <c r="G185" s="58">
        <v>1197543</v>
      </c>
      <c r="H185" s="59">
        <v>45025</v>
      </c>
      <c r="I185" s="84">
        <v>375000</v>
      </c>
      <c r="J185" s="55" t="s">
        <v>44</v>
      </c>
      <c r="K185" s="84">
        <v>375000</v>
      </c>
      <c r="L185" s="85" t="s">
        <v>2291</v>
      </c>
      <c r="M185" s="55" t="s">
        <v>155</v>
      </c>
      <c r="N185" s="55" t="s">
        <v>46</v>
      </c>
      <c r="O185" s="55" t="s">
        <v>1444</v>
      </c>
      <c r="P185" s="55" t="s">
        <v>48</v>
      </c>
      <c r="Q185" s="55" t="s">
        <v>2266</v>
      </c>
    </row>
    <row r="186" spans="2:17" ht="30" x14ac:dyDescent="0.2">
      <c r="B186" s="82">
        <v>179</v>
      </c>
      <c r="C186" s="55" t="s">
        <v>41</v>
      </c>
      <c r="D186" s="83" t="s">
        <v>42</v>
      </c>
      <c r="E186" s="55" t="s">
        <v>2292</v>
      </c>
      <c r="F186" s="57">
        <v>300701930</v>
      </c>
      <c r="G186" s="58">
        <v>1262954</v>
      </c>
      <c r="H186" s="59">
        <v>45049</v>
      </c>
      <c r="I186" s="84">
        <v>1470000</v>
      </c>
      <c r="J186" s="55" t="s">
        <v>44</v>
      </c>
      <c r="K186" s="84">
        <v>1470000</v>
      </c>
      <c r="L186" s="85" t="s">
        <v>2293</v>
      </c>
      <c r="M186" s="55" t="s">
        <v>155</v>
      </c>
      <c r="N186" s="55" t="s">
        <v>46</v>
      </c>
      <c r="O186" s="55" t="s">
        <v>2285</v>
      </c>
      <c r="P186" s="55" t="s">
        <v>48</v>
      </c>
      <c r="Q186" s="55" t="s">
        <v>2266</v>
      </c>
    </row>
    <row r="187" spans="2:17" ht="30" x14ac:dyDescent="0.2">
      <c r="B187" s="82">
        <v>180</v>
      </c>
      <c r="C187" s="55" t="s">
        <v>41</v>
      </c>
      <c r="D187" s="83" t="s">
        <v>42</v>
      </c>
      <c r="E187" s="55" t="s">
        <v>2294</v>
      </c>
      <c r="F187" s="57">
        <v>310167253</v>
      </c>
      <c r="G187" s="58">
        <v>1268768</v>
      </c>
      <c r="H187" s="59">
        <v>45050</v>
      </c>
      <c r="I187" s="84">
        <v>550000</v>
      </c>
      <c r="J187" s="55" t="s">
        <v>44</v>
      </c>
      <c r="K187" s="84">
        <v>550000</v>
      </c>
      <c r="L187" s="85" t="s">
        <v>2295</v>
      </c>
      <c r="M187" s="55" t="s">
        <v>155</v>
      </c>
      <c r="N187" s="55" t="s">
        <v>46</v>
      </c>
      <c r="O187" s="55" t="s">
        <v>2296</v>
      </c>
      <c r="P187" s="55" t="s">
        <v>48</v>
      </c>
      <c r="Q187" s="55" t="s">
        <v>2266</v>
      </c>
    </row>
    <row r="188" spans="2:17" ht="30" x14ac:dyDescent="0.2">
      <c r="B188" s="82">
        <v>181</v>
      </c>
      <c r="C188" s="55" t="s">
        <v>41</v>
      </c>
      <c r="D188" s="83" t="s">
        <v>42</v>
      </c>
      <c r="E188" s="55" t="s">
        <v>2294</v>
      </c>
      <c r="F188" s="57">
        <v>310167253</v>
      </c>
      <c r="G188" s="58">
        <v>1392314</v>
      </c>
      <c r="H188" s="59">
        <v>45091</v>
      </c>
      <c r="I188" s="84">
        <v>735000</v>
      </c>
      <c r="J188" s="55" t="s">
        <v>44</v>
      </c>
      <c r="K188" s="84">
        <v>735000</v>
      </c>
      <c r="L188" s="85" t="s">
        <v>2297</v>
      </c>
      <c r="M188" s="55" t="s">
        <v>155</v>
      </c>
      <c r="N188" s="55" t="s">
        <v>46</v>
      </c>
      <c r="O188" s="55" t="s">
        <v>2298</v>
      </c>
      <c r="P188" s="55" t="s">
        <v>48</v>
      </c>
      <c r="Q188" s="55" t="s">
        <v>2266</v>
      </c>
    </row>
    <row r="189" spans="2:17" ht="30" x14ac:dyDescent="0.2">
      <c r="B189" s="82">
        <v>182</v>
      </c>
      <c r="C189" s="55" t="s">
        <v>41</v>
      </c>
      <c r="D189" s="83" t="s">
        <v>42</v>
      </c>
      <c r="E189" s="55" t="s">
        <v>2299</v>
      </c>
      <c r="F189" s="57">
        <v>204712284</v>
      </c>
      <c r="G189" s="58">
        <v>1355664</v>
      </c>
      <c r="H189" s="59">
        <v>45079</v>
      </c>
      <c r="I189" s="84">
        <v>5868000</v>
      </c>
      <c r="J189" s="55" t="s">
        <v>44</v>
      </c>
      <c r="K189" s="84">
        <v>5868000</v>
      </c>
      <c r="L189" s="85" t="s">
        <v>2297</v>
      </c>
      <c r="M189" s="55" t="s">
        <v>155</v>
      </c>
      <c r="N189" s="55" t="s">
        <v>46</v>
      </c>
      <c r="O189" s="55" t="s">
        <v>382</v>
      </c>
      <c r="P189" s="55" t="s">
        <v>48</v>
      </c>
      <c r="Q189" s="55" t="s">
        <v>2266</v>
      </c>
    </row>
    <row r="190" spans="2:17" ht="30" x14ac:dyDescent="0.2">
      <c r="B190" s="82">
        <v>183</v>
      </c>
      <c r="C190" s="55" t="s">
        <v>41</v>
      </c>
      <c r="D190" s="83" t="s">
        <v>42</v>
      </c>
      <c r="E190" s="55" t="s">
        <v>376</v>
      </c>
      <c r="F190" s="57">
        <v>200933985</v>
      </c>
      <c r="G190" s="58">
        <v>1206978</v>
      </c>
      <c r="H190" s="59">
        <v>45029</v>
      </c>
      <c r="I190" s="84">
        <v>99500</v>
      </c>
      <c r="J190" s="55" t="s">
        <v>44</v>
      </c>
      <c r="K190" s="84">
        <v>99500</v>
      </c>
      <c r="L190" s="85" t="s">
        <v>2300</v>
      </c>
      <c r="M190" s="55" t="s">
        <v>229</v>
      </c>
      <c r="N190" s="55" t="s">
        <v>46</v>
      </c>
      <c r="O190" s="55" t="s">
        <v>443</v>
      </c>
      <c r="P190" s="55" t="s">
        <v>48</v>
      </c>
      <c r="Q190" s="55" t="s">
        <v>2266</v>
      </c>
    </row>
    <row r="191" spans="2:17" ht="30" x14ac:dyDescent="0.2">
      <c r="B191" s="82">
        <v>184</v>
      </c>
      <c r="C191" s="55" t="s">
        <v>41</v>
      </c>
      <c r="D191" s="83" t="s">
        <v>42</v>
      </c>
      <c r="E191" s="55" t="s">
        <v>376</v>
      </c>
      <c r="F191" s="57">
        <v>200933985</v>
      </c>
      <c r="G191" s="58">
        <v>1207030</v>
      </c>
      <c r="H191" s="59">
        <v>45029</v>
      </c>
      <c r="I191" s="84">
        <v>94500</v>
      </c>
      <c r="J191" s="55" t="s">
        <v>44</v>
      </c>
      <c r="K191" s="84">
        <v>94500</v>
      </c>
      <c r="L191" s="85" t="s">
        <v>2301</v>
      </c>
      <c r="M191" s="55" t="s">
        <v>229</v>
      </c>
      <c r="N191" s="55" t="s">
        <v>46</v>
      </c>
      <c r="O191" s="55" t="s">
        <v>443</v>
      </c>
      <c r="P191" s="55" t="s">
        <v>48</v>
      </c>
      <c r="Q191" s="55" t="s">
        <v>2266</v>
      </c>
    </row>
    <row r="192" spans="2:17" ht="30" x14ac:dyDescent="0.2">
      <c r="B192" s="82">
        <v>185</v>
      </c>
      <c r="C192" s="55" t="s">
        <v>41</v>
      </c>
      <c r="D192" s="83" t="s">
        <v>42</v>
      </c>
      <c r="E192" s="55" t="s">
        <v>376</v>
      </c>
      <c r="F192" s="57">
        <v>200933985</v>
      </c>
      <c r="G192" s="58">
        <v>1206954</v>
      </c>
      <c r="H192" s="59">
        <v>45029</v>
      </c>
      <c r="I192" s="84">
        <v>1374000</v>
      </c>
      <c r="J192" s="55" t="s">
        <v>44</v>
      </c>
      <c r="K192" s="84">
        <v>1374000</v>
      </c>
      <c r="L192" s="85" t="s">
        <v>2302</v>
      </c>
      <c r="M192" s="55" t="s">
        <v>229</v>
      </c>
      <c r="N192" s="55" t="s">
        <v>46</v>
      </c>
      <c r="O192" s="55" t="s">
        <v>2303</v>
      </c>
      <c r="P192" s="55" t="s">
        <v>48</v>
      </c>
      <c r="Q192" s="55" t="s">
        <v>2266</v>
      </c>
    </row>
    <row r="193" spans="2:17" ht="30" x14ac:dyDescent="0.2">
      <c r="B193" s="82">
        <v>186</v>
      </c>
      <c r="C193" s="55" t="s">
        <v>41</v>
      </c>
      <c r="D193" s="83" t="s">
        <v>42</v>
      </c>
      <c r="E193" s="55" t="s">
        <v>2304</v>
      </c>
      <c r="F193" s="57">
        <v>305910034</v>
      </c>
      <c r="G193" s="58">
        <v>1416452</v>
      </c>
      <c r="H193" s="59">
        <v>45099</v>
      </c>
      <c r="I193" s="84">
        <v>345600</v>
      </c>
      <c r="J193" s="55" t="s">
        <v>44</v>
      </c>
      <c r="K193" s="84">
        <v>345600</v>
      </c>
      <c r="L193" s="85" t="s">
        <v>2305</v>
      </c>
      <c r="M193" s="55" t="s">
        <v>229</v>
      </c>
      <c r="N193" s="55" t="s">
        <v>46</v>
      </c>
      <c r="O193" s="55" t="s">
        <v>2303</v>
      </c>
      <c r="P193" s="55" t="s">
        <v>48</v>
      </c>
      <c r="Q193" s="55" t="s">
        <v>2266</v>
      </c>
    </row>
    <row r="194" spans="2:17" ht="30" x14ac:dyDescent="0.2">
      <c r="B194" s="82">
        <v>187</v>
      </c>
      <c r="C194" s="55" t="s">
        <v>41</v>
      </c>
      <c r="D194" s="83" t="s">
        <v>42</v>
      </c>
      <c r="E194" s="55" t="s">
        <v>2304</v>
      </c>
      <c r="F194" s="57">
        <v>305910034</v>
      </c>
      <c r="G194" s="58">
        <v>1414665</v>
      </c>
      <c r="H194" s="59">
        <v>45098</v>
      </c>
      <c r="I194" s="84">
        <v>352000</v>
      </c>
      <c r="J194" s="55" t="s">
        <v>44</v>
      </c>
      <c r="K194" s="84">
        <v>352000</v>
      </c>
      <c r="L194" s="85" t="s">
        <v>2306</v>
      </c>
      <c r="M194" s="55" t="s">
        <v>229</v>
      </c>
      <c r="N194" s="55" t="s">
        <v>46</v>
      </c>
      <c r="O194" s="55" t="s">
        <v>2303</v>
      </c>
      <c r="P194" s="55" t="s">
        <v>48</v>
      </c>
      <c r="Q194" s="55" t="s">
        <v>2266</v>
      </c>
    </row>
    <row r="195" spans="2:17" ht="30" x14ac:dyDescent="0.2">
      <c r="B195" s="82">
        <v>188</v>
      </c>
      <c r="C195" s="55" t="s">
        <v>41</v>
      </c>
      <c r="D195" s="83" t="s">
        <v>42</v>
      </c>
      <c r="E195" s="55" t="s">
        <v>2304</v>
      </c>
      <c r="F195" s="57">
        <v>305910034</v>
      </c>
      <c r="G195" s="58">
        <v>1414618</v>
      </c>
      <c r="H195" s="59">
        <v>45098</v>
      </c>
      <c r="I195" s="84">
        <v>366000</v>
      </c>
      <c r="J195" s="55" t="s">
        <v>44</v>
      </c>
      <c r="K195" s="84">
        <v>366000</v>
      </c>
      <c r="L195" s="85" t="s">
        <v>2307</v>
      </c>
      <c r="M195" s="55" t="s">
        <v>229</v>
      </c>
      <c r="N195" s="55" t="s">
        <v>46</v>
      </c>
      <c r="O195" s="55" t="s">
        <v>2303</v>
      </c>
      <c r="P195" s="55" t="s">
        <v>48</v>
      </c>
      <c r="Q195" s="55" t="s">
        <v>2266</v>
      </c>
    </row>
    <row r="196" spans="2:17" ht="30" x14ac:dyDescent="0.2">
      <c r="B196" s="82">
        <v>189</v>
      </c>
      <c r="C196" s="55" t="s">
        <v>41</v>
      </c>
      <c r="D196" s="83" t="s">
        <v>42</v>
      </c>
      <c r="E196" s="55" t="s">
        <v>2304</v>
      </c>
      <c r="F196" s="57">
        <v>305910034</v>
      </c>
      <c r="G196" s="58">
        <v>1414650</v>
      </c>
      <c r="H196" s="59">
        <v>45098</v>
      </c>
      <c r="I196" s="84">
        <v>270000</v>
      </c>
      <c r="J196" s="55" t="s">
        <v>44</v>
      </c>
      <c r="K196" s="84">
        <v>270000</v>
      </c>
      <c r="L196" s="85" t="s">
        <v>2308</v>
      </c>
      <c r="M196" s="55" t="s">
        <v>229</v>
      </c>
      <c r="N196" s="55" t="s">
        <v>46</v>
      </c>
      <c r="O196" s="55" t="s">
        <v>2303</v>
      </c>
      <c r="P196" s="55" t="s">
        <v>48</v>
      </c>
      <c r="Q196" s="55" t="s">
        <v>2266</v>
      </c>
    </row>
    <row r="197" spans="2:17" ht="30" x14ac:dyDescent="0.2">
      <c r="B197" s="82">
        <v>190</v>
      </c>
      <c r="C197" s="55" t="s">
        <v>41</v>
      </c>
      <c r="D197" s="83" t="s">
        <v>42</v>
      </c>
      <c r="E197" s="55" t="s">
        <v>2309</v>
      </c>
      <c r="F197" s="57">
        <v>303038692</v>
      </c>
      <c r="G197" s="58">
        <v>1276753</v>
      </c>
      <c r="H197" s="59">
        <v>45052</v>
      </c>
      <c r="I197" s="84">
        <v>250000</v>
      </c>
      <c r="J197" s="55" t="s">
        <v>44</v>
      </c>
      <c r="K197" s="84">
        <v>250000</v>
      </c>
      <c r="L197" s="85" t="s">
        <v>2310</v>
      </c>
      <c r="M197" s="55" t="s">
        <v>229</v>
      </c>
      <c r="N197" s="55" t="s">
        <v>46</v>
      </c>
      <c r="O197" s="55" t="s">
        <v>2311</v>
      </c>
      <c r="P197" s="55" t="s">
        <v>48</v>
      </c>
      <c r="Q197" s="55" t="s">
        <v>2266</v>
      </c>
    </row>
    <row r="198" spans="2:17" ht="30" x14ac:dyDescent="0.2">
      <c r="B198" s="82">
        <v>191</v>
      </c>
      <c r="C198" s="55" t="s">
        <v>41</v>
      </c>
      <c r="D198" s="83" t="s">
        <v>42</v>
      </c>
      <c r="E198" s="55" t="s">
        <v>2312</v>
      </c>
      <c r="F198" s="57">
        <v>204339803</v>
      </c>
      <c r="G198" s="58">
        <v>1347361</v>
      </c>
      <c r="H198" s="59">
        <v>45075</v>
      </c>
      <c r="I198" s="84">
        <v>400000</v>
      </c>
      <c r="J198" s="55" t="s">
        <v>44</v>
      </c>
      <c r="K198" s="84">
        <v>400000</v>
      </c>
      <c r="L198" s="85" t="s">
        <v>2313</v>
      </c>
      <c r="M198" s="55" t="s">
        <v>155</v>
      </c>
      <c r="N198" s="55" t="s">
        <v>46</v>
      </c>
      <c r="O198" s="55" t="s">
        <v>2314</v>
      </c>
      <c r="P198" s="55" t="s">
        <v>48</v>
      </c>
      <c r="Q198" s="55" t="s">
        <v>2266</v>
      </c>
    </row>
    <row r="199" spans="2:17" ht="30" x14ac:dyDescent="0.2">
      <c r="B199" s="82">
        <v>192</v>
      </c>
      <c r="C199" s="55" t="s">
        <v>41</v>
      </c>
      <c r="D199" s="83" t="s">
        <v>42</v>
      </c>
      <c r="E199" s="55" t="s">
        <v>2315</v>
      </c>
      <c r="F199" s="57">
        <v>310294627</v>
      </c>
      <c r="G199" s="58">
        <v>1337156</v>
      </c>
      <c r="H199" s="59">
        <v>45072</v>
      </c>
      <c r="I199" s="84">
        <v>1902549.6</v>
      </c>
      <c r="J199" s="55" t="s">
        <v>44</v>
      </c>
      <c r="K199" s="84">
        <v>1902549.6</v>
      </c>
      <c r="L199" s="85" t="s">
        <v>2316</v>
      </c>
      <c r="M199" s="55" t="s">
        <v>229</v>
      </c>
      <c r="N199" s="55" t="s">
        <v>46</v>
      </c>
      <c r="O199" s="55" t="s">
        <v>2317</v>
      </c>
      <c r="P199" s="55" t="s">
        <v>48</v>
      </c>
      <c r="Q199" s="55" t="s">
        <v>2266</v>
      </c>
    </row>
    <row r="200" spans="2:17" ht="30" x14ac:dyDescent="0.2">
      <c r="B200" s="82">
        <v>193</v>
      </c>
      <c r="C200" s="55" t="s">
        <v>41</v>
      </c>
      <c r="D200" s="83" t="s">
        <v>42</v>
      </c>
      <c r="E200" s="55" t="s">
        <v>424</v>
      </c>
      <c r="F200" s="57">
        <v>303147914</v>
      </c>
      <c r="G200" s="58">
        <v>1262917</v>
      </c>
      <c r="H200" s="59">
        <v>45049</v>
      </c>
      <c r="I200" s="84">
        <v>1902000</v>
      </c>
      <c r="J200" s="55" t="s">
        <v>44</v>
      </c>
      <c r="K200" s="84">
        <v>1902000</v>
      </c>
      <c r="L200" s="85" t="s">
        <v>2318</v>
      </c>
      <c r="M200" s="55" t="s">
        <v>229</v>
      </c>
      <c r="N200" s="55" t="s">
        <v>46</v>
      </c>
      <c r="O200" s="55" t="s">
        <v>2319</v>
      </c>
      <c r="P200" s="55" t="s">
        <v>48</v>
      </c>
      <c r="Q200" s="55" t="s">
        <v>2266</v>
      </c>
    </row>
    <row r="201" spans="2:17" ht="30" x14ac:dyDescent="0.2">
      <c r="B201" s="82">
        <v>194</v>
      </c>
      <c r="C201" s="55" t="s">
        <v>41</v>
      </c>
      <c r="D201" s="83" t="s">
        <v>42</v>
      </c>
      <c r="E201" s="55" t="s">
        <v>424</v>
      </c>
      <c r="F201" s="57">
        <v>303147914</v>
      </c>
      <c r="G201" s="58">
        <v>1401211</v>
      </c>
      <c r="H201" s="59" t="s">
        <v>2320</v>
      </c>
      <c r="I201" s="84">
        <v>2858720</v>
      </c>
      <c r="J201" s="55" t="s">
        <v>44</v>
      </c>
      <c r="K201" s="84">
        <v>2858720</v>
      </c>
      <c r="L201" s="85" t="s">
        <v>2321</v>
      </c>
      <c r="M201" s="55" t="s">
        <v>229</v>
      </c>
      <c r="N201" s="55" t="s">
        <v>46</v>
      </c>
      <c r="O201" s="55" t="s">
        <v>2319</v>
      </c>
      <c r="P201" s="55" t="s">
        <v>48</v>
      </c>
      <c r="Q201" s="55" t="s">
        <v>2266</v>
      </c>
    </row>
    <row r="202" spans="2:17" ht="30" x14ac:dyDescent="0.2">
      <c r="B202" s="82">
        <v>195</v>
      </c>
      <c r="C202" s="55" t="s">
        <v>41</v>
      </c>
      <c r="D202" s="83" t="s">
        <v>42</v>
      </c>
      <c r="E202" s="55" t="s">
        <v>2315</v>
      </c>
      <c r="F202" s="57">
        <v>310294627</v>
      </c>
      <c r="G202" s="58">
        <v>1262918</v>
      </c>
      <c r="H202" s="59">
        <v>45049</v>
      </c>
      <c r="I202" s="84">
        <v>1082000</v>
      </c>
      <c r="J202" s="55" t="s">
        <v>44</v>
      </c>
      <c r="K202" s="84">
        <v>1082000</v>
      </c>
      <c r="L202" s="85" t="s">
        <v>2322</v>
      </c>
      <c r="M202" s="55" t="s">
        <v>229</v>
      </c>
      <c r="N202" s="55" t="s">
        <v>46</v>
      </c>
      <c r="O202" s="55" t="s">
        <v>2323</v>
      </c>
      <c r="P202" s="55" t="s">
        <v>48</v>
      </c>
      <c r="Q202" s="55" t="s">
        <v>2266</v>
      </c>
    </row>
    <row r="203" spans="2:17" ht="30" x14ac:dyDescent="0.2">
      <c r="B203" s="82">
        <v>196</v>
      </c>
      <c r="C203" s="55" t="s">
        <v>41</v>
      </c>
      <c r="D203" s="83" t="s">
        <v>42</v>
      </c>
      <c r="E203" s="55" t="s">
        <v>2315</v>
      </c>
      <c r="F203" s="57">
        <v>310294627</v>
      </c>
      <c r="G203" s="58">
        <v>1372707</v>
      </c>
      <c r="H203" s="59">
        <v>45085</v>
      </c>
      <c r="I203" s="84">
        <v>4740690</v>
      </c>
      <c r="J203" s="55" t="s">
        <v>44</v>
      </c>
      <c r="K203" s="84">
        <v>4740690</v>
      </c>
      <c r="L203" s="85" t="s">
        <v>2324</v>
      </c>
      <c r="M203" s="55" t="s">
        <v>229</v>
      </c>
      <c r="N203" s="55" t="s">
        <v>46</v>
      </c>
      <c r="O203" s="55" t="s">
        <v>2325</v>
      </c>
      <c r="P203" s="55" t="s">
        <v>48</v>
      </c>
      <c r="Q203" s="55" t="s">
        <v>2266</v>
      </c>
    </row>
    <row r="204" spans="2:17" ht="30" x14ac:dyDescent="0.2">
      <c r="B204" s="82">
        <v>197</v>
      </c>
      <c r="C204" s="55" t="s">
        <v>41</v>
      </c>
      <c r="D204" s="83" t="s">
        <v>42</v>
      </c>
      <c r="E204" s="55" t="s">
        <v>376</v>
      </c>
      <c r="F204" s="57">
        <v>200933985</v>
      </c>
      <c r="G204" s="58">
        <v>992935</v>
      </c>
      <c r="H204" s="59">
        <v>45058</v>
      </c>
      <c r="I204" s="84">
        <v>749000</v>
      </c>
      <c r="J204" s="55" t="s">
        <v>44</v>
      </c>
      <c r="K204" s="84">
        <v>749000</v>
      </c>
      <c r="L204" s="85" t="s">
        <v>2326</v>
      </c>
      <c r="M204" s="55" t="s">
        <v>229</v>
      </c>
      <c r="N204" s="55" t="s">
        <v>46</v>
      </c>
      <c r="O204" s="55" t="s">
        <v>2327</v>
      </c>
      <c r="P204" s="55" t="s">
        <v>48</v>
      </c>
      <c r="Q204" s="55" t="s">
        <v>2266</v>
      </c>
    </row>
    <row r="205" spans="2:17" ht="30" x14ac:dyDescent="0.2">
      <c r="B205" s="82">
        <v>198</v>
      </c>
      <c r="C205" s="55" t="s">
        <v>41</v>
      </c>
      <c r="D205" s="83" t="s">
        <v>42</v>
      </c>
      <c r="E205" s="55" t="s">
        <v>2328</v>
      </c>
      <c r="F205" s="57">
        <v>300935157</v>
      </c>
      <c r="G205" s="58">
        <v>1305684</v>
      </c>
      <c r="H205" s="59">
        <v>45063</v>
      </c>
      <c r="I205" s="84">
        <v>675000</v>
      </c>
      <c r="J205" s="55" t="s">
        <v>44</v>
      </c>
      <c r="K205" s="84">
        <v>675000</v>
      </c>
      <c r="L205" s="85" t="s">
        <v>2329</v>
      </c>
      <c r="M205" s="55" t="s">
        <v>229</v>
      </c>
      <c r="N205" s="55" t="s">
        <v>46</v>
      </c>
      <c r="O205" s="55" t="s">
        <v>2330</v>
      </c>
      <c r="P205" s="55" t="s">
        <v>48</v>
      </c>
      <c r="Q205" s="55" t="s">
        <v>2266</v>
      </c>
    </row>
    <row r="206" spans="2:17" ht="30" x14ac:dyDescent="0.2">
      <c r="B206" s="82">
        <v>199</v>
      </c>
      <c r="C206" s="55" t="s">
        <v>41</v>
      </c>
      <c r="D206" s="83" t="s">
        <v>42</v>
      </c>
      <c r="E206" s="55" t="s">
        <v>2328</v>
      </c>
      <c r="F206" s="57">
        <v>300935157</v>
      </c>
      <c r="G206" s="58">
        <v>1305667</v>
      </c>
      <c r="H206" s="59">
        <v>45063</v>
      </c>
      <c r="I206" s="84">
        <v>1240000</v>
      </c>
      <c r="J206" s="55" t="s">
        <v>44</v>
      </c>
      <c r="K206" s="84">
        <v>1240000</v>
      </c>
      <c r="L206" s="85" t="s">
        <v>2331</v>
      </c>
      <c r="M206" s="55" t="s">
        <v>229</v>
      </c>
      <c r="N206" s="55" t="s">
        <v>46</v>
      </c>
      <c r="O206" s="55" t="s">
        <v>2332</v>
      </c>
      <c r="P206" s="55" t="s">
        <v>48</v>
      </c>
      <c r="Q206" s="55" t="s">
        <v>2266</v>
      </c>
    </row>
    <row r="207" spans="2:17" ht="30" x14ac:dyDescent="0.2">
      <c r="B207" s="82">
        <v>200</v>
      </c>
      <c r="C207" s="55" t="s">
        <v>41</v>
      </c>
      <c r="D207" s="83" t="s">
        <v>42</v>
      </c>
      <c r="E207" s="55" t="s">
        <v>2328</v>
      </c>
      <c r="F207" s="57">
        <v>300935157</v>
      </c>
      <c r="G207" s="58">
        <v>1306721</v>
      </c>
      <c r="H207" s="59">
        <v>45063</v>
      </c>
      <c r="I207" s="84">
        <v>570000</v>
      </c>
      <c r="J207" s="55" t="s">
        <v>44</v>
      </c>
      <c r="K207" s="84">
        <v>570000</v>
      </c>
      <c r="L207" s="85" t="s">
        <v>2333</v>
      </c>
      <c r="M207" s="55" t="s">
        <v>229</v>
      </c>
      <c r="N207" s="55" t="s">
        <v>46</v>
      </c>
      <c r="O207" s="55" t="s">
        <v>2334</v>
      </c>
      <c r="P207" s="55" t="s">
        <v>48</v>
      </c>
      <c r="Q207" s="55" t="s">
        <v>2266</v>
      </c>
    </row>
    <row r="208" spans="2:17" ht="30" x14ac:dyDescent="0.2">
      <c r="B208" s="82">
        <v>201</v>
      </c>
      <c r="C208" s="55" t="s">
        <v>41</v>
      </c>
      <c r="D208" s="83" t="s">
        <v>42</v>
      </c>
      <c r="E208" s="55" t="s">
        <v>2335</v>
      </c>
      <c r="F208" s="57">
        <v>302564340</v>
      </c>
      <c r="G208" s="58">
        <v>1306672</v>
      </c>
      <c r="H208" s="59">
        <v>45063</v>
      </c>
      <c r="I208" s="84">
        <v>358400</v>
      </c>
      <c r="J208" s="55" t="s">
        <v>44</v>
      </c>
      <c r="K208" s="84">
        <v>358400</v>
      </c>
      <c r="L208" s="85" t="s">
        <v>2336</v>
      </c>
      <c r="M208" s="55" t="s">
        <v>229</v>
      </c>
      <c r="N208" s="55" t="s">
        <v>46</v>
      </c>
      <c r="O208" s="55" t="s">
        <v>2337</v>
      </c>
      <c r="P208" s="55" t="s">
        <v>48</v>
      </c>
      <c r="Q208" s="55" t="s">
        <v>2266</v>
      </c>
    </row>
    <row r="209" spans="2:17" ht="30" x14ac:dyDescent="0.2">
      <c r="B209" s="82">
        <v>202</v>
      </c>
      <c r="C209" s="55" t="s">
        <v>41</v>
      </c>
      <c r="D209" s="83" t="s">
        <v>42</v>
      </c>
      <c r="E209" s="55" t="s">
        <v>2338</v>
      </c>
      <c r="F209" s="57"/>
      <c r="G209" s="58">
        <v>1</v>
      </c>
      <c r="H209" s="59">
        <v>45029</v>
      </c>
      <c r="I209" s="84">
        <v>960000</v>
      </c>
      <c r="J209" s="55" t="s">
        <v>44</v>
      </c>
      <c r="K209" s="84">
        <v>960000</v>
      </c>
      <c r="L209" s="85"/>
      <c r="M209" s="55" t="s">
        <v>89</v>
      </c>
      <c r="N209" s="55" t="s">
        <v>46</v>
      </c>
      <c r="O209" s="55" t="s">
        <v>2339</v>
      </c>
      <c r="P209" s="55" t="s">
        <v>2224</v>
      </c>
      <c r="Q209" s="55" t="s">
        <v>2266</v>
      </c>
    </row>
    <row r="210" spans="2:17" ht="45" x14ac:dyDescent="0.2">
      <c r="B210" s="82">
        <v>203</v>
      </c>
      <c r="C210" s="55" t="s">
        <v>41</v>
      </c>
      <c r="D210" s="83" t="s">
        <v>42</v>
      </c>
      <c r="E210" s="55" t="s">
        <v>2340</v>
      </c>
      <c r="F210" s="57">
        <v>207154634</v>
      </c>
      <c r="G210" s="58" t="s">
        <v>2341</v>
      </c>
      <c r="H210" s="59">
        <v>45030</v>
      </c>
      <c r="I210" s="84">
        <v>533000</v>
      </c>
      <c r="J210" s="55" t="s">
        <v>44</v>
      </c>
      <c r="K210" s="84">
        <v>533000</v>
      </c>
      <c r="L210" s="85"/>
      <c r="M210" s="55" t="s">
        <v>119</v>
      </c>
      <c r="N210" s="55" t="s">
        <v>46</v>
      </c>
      <c r="O210" s="55" t="s">
        <v>2342</v>
      </c>
      <c r="P210" s="55" t="s">
        <v>119</v>
      </c>
      <c r="Q210" s="55" t="s">
        <v>2266</v>
      </c>
    </row>
    <row r="211" spans="2:17" ht="30" x14ac:dyDescent="0.2">
      <c r="B211" s="82">
        <v>204</v>
      </c>
      <c r="C211" s="55" t="s">
        <v>41</v>
      </c>
      <c r="D211" s="83" t="s">
        <v>42</v>
      </c>
      <c r="E211" s="55" t="s">
        <v>2343</v>
      </c>
      <c r="F211" s="57">
        <v>309110007</v>
      </c>
      <c r="G211" s="58">
        <v>4</v>
      </c>
      <c r="H211" s="59">
        <v>45063</v>
      </c>
      <c r="I211" s="84">
        <v>6140000</v>
      </c>
      <c r="J211" s="55" t="s">
        <v>44</v>
      </c>
      <c r="K211" s="84">
        <v>6140000</v>
      </c>
      <c r="L211" s="85"/>
      <c r="M211" s="55" t="s">
        <v>89</v>
      </c>
      <c r="N211" s="55" t="s">
        <v>46</v>
      </c>
      <c r="O211" s="55" t="s">
        <v>2344</v>
      </c>
      <c r="P211" s="55" t="s">
        <v>2224</v>
      </c>
      <c r="Q211" s="55" t="s">
        <v>2266</v>
      </c>
    </row>
    <row r="212" spans="2:17" ht="45" x14ac:dyDescent="0.2">
      <c r="B212" s="82">
        <v>205</v>
      </c>
      <c r="C212" s="55" t="s">
        <v>41</v>
      </c>
      <c r="D212" s="83" t="s">
        <v>42</v>
      </c>
      <c r="E212" s="55" t="s">
        <v>2345</v>
      </c>
      <c r="F212" s="57">
        <v>201122919</v>
      </c>
      <c r="G212" s="58" t="s">
        <v>2346</v>
      </c>
      <c r="H212" s="59">
        <v>45062</v>
      </c>
      <c r="I212" s="84">
        <v>132000</v>
      </c>
      <c r="J212" s="55" t="s">
        <v>44</v>
      </c>
      <c r="K212" s="84">
        <v>132000</v>
      </c>
      <c r="L212" s="85"/>
      <c r="M212" s="55" t="s">
        <v>119</v>
      </c>
      <c r="N212" s="55" t="s">
        <v>46</v>
      </c>
      <c r="O212" s="55" t="s">
        <v>2347</v>
      </c>
      <c r="P212" s="55" t="s">
        <v>119</v>
      </c>
      <c r="Q212" s="55" t="s">
        <v>2266</v>
      </c>
    </row>
    <row r="213" spans="2:17" ht="30" x14ac:dyDescent="0.2">
      <c r="B213" s="82">
        <v>206</v>
      </c>
      <c r="C213" s="55" t="s">
        <v>41</v>
      </c>
      <c r="D213" s="83" t="s">
        <v>42</v>
      </c>
      <c r="E213" s="55" t="s">
        <v>2348</v>
      </c>
      <c r="F213" s="57">
        <v>202723160</v>
      </c>
      <c r="G213" s="58" t="s">
        <v>2349</v>
      </c>
      <c r="H213" s="59">
        <v>45061</v>
      </c>
      <c r="I213" s="84">
        <v>120000</v>
      </c>
      <c r="J213" s="55" t="s">
        <v>44</v>
      </c>
      <c r="K213" s="84">
        <v>120000</v>
      </c>
      <c r="L213" s="85"/>
      <c r="M213" s="55" t="s">
        <v>89</v>
      </c>
      <c r="N213" s="55" t="s">
        <v>46</v>
      </c>
      <c r="O213" s="55" t="s">
        <v>468</v>
      </c>
      <c r="P213" s="55" t="s">
        <v>2224</v>
      </c>
      <c r="Q213" s="55" t="s">
        <v>2266</v>
      </c>
    </row>
    <row r="214" spans="2:17" ht="30" x14ac:dyDescent="0.2">
      <c r="B214" s="82">
        <v>207</v>
      </c>
      <c r="C214" s="55" t="s">
        <v>41</v>
      </c>
      <c r="D214" s="83" t="s">
        <v>42</v>
      </c>
      <c r="E214" s="55" t="s">
        <v>2350</v>
      </c>
      <c r="F214" s="57">
        <v>309146325</v>
      </c>
      <c r="G214" s="58">
        <v>56</v>
      </c>
      <c r="H214" s="59">
        <v>45081</v>
      </c>
      <c r="I214" s="84">
        <v>448000</v>
      </c>
      <c r="J214" s="55" t="s">
        <v>44</v>
      </c>
      <c r="K214" s="84">
        <v>448000</v>
      </c>
      <c r="L214" s="85"/>
      <c r="M214" s="55" t="s">
        <v>89</v>
      </c>
      <c r="N214" s="55" t="s">
        <v>46</v>
      </c>
      <c r="O214" s="55" t="s">
        <v>2351</v>
      </c>
      <c r="P214" s="55" t="s">
        <v>2224</v>
      </c>
      <c r="Q214" s="55" t="s">
        <v>2266</v>
      </c>
    </row>
    <row r="215" spans="2:17" ht="30" x14ac:dyDescent="0.2">
      <c r="B215" s="82">
        <v>208</v>
      </c>
      <c r="C215" s="55" t="s">
        <v>41</v>
      </c>
      <c r="D215" s="83" t="s">
        <v>42</v>
      </c>
      <c r="E215" s="55" t="s">
        <v>2352</v>
      </c>
      <c r="F215" s="57">
        <v>301474374</v>
      </c>
      <c r="G215" s="58" t="s">
        <v>2353</v>
      </c>
      <c r="H215" s="59">
        <v>45078</v>
      </c>
      <c r="I215" s="84">
        <v>1680000</v>
      </c>
      <c r="J215" s="55" t="s">
        <v>44</v>
      </c>
      <c r="K215" s="84">
        <v>1680000</v>
      </c>
      <c r="L215" s="85"/>
      <c r="M215" s="55" t="s">
        <v>89</v>
      </c>
      <c r="N215" s="55" t="s">
        <v>46</v>
      </c>
      <c r="O215" s="55" t="s">
        <v>2351</v>
      </c>
      <c r="P215" s="55" t="s">
        <v>2224</v>
      </c>
      <c r="Q215" s="55" t="s">
        <v>2266</v>
      </c>
    </row>
    <row r="216" spans="2:17" ht="30" x14ac:dyDescent="0.2">
      <c r="B216" s="82">
        <v>209</v>
      </c>
      <c r="C216" s="55" t="s">
        <v>41</v>
      </c>
      <c r="D216" s="83" t="s">
        <v>42</v>
      </c>
      <c r="E216" s="55" t="s">
        <v>2354</v>
      </c>
      <c r="F216" s="57">
        <v>205788925</v>
      </c>
      <c r="G216" s="58">
        <v>175</v>
      </c>
      <c r="H216" s="59">
        <v>45078</v>
      </c>
      <c r="I216" s="84">
        <v>786640</v>
      </c>
      <c r="J216" s="55" t="s">
        <v>44</v>
      </c>
      <c r="K216" s="84">
        <v>786640</v>
      </c>
      <c r="L216" s="85"/>
      <c r="M216" s="55" t="s">
        <v>89</v>
      </c>
      <c r="N216" s="55" t="s">
        <v>46</v>
      </c>
      <c r="O216" s="55" t="s">
        <v>2351</v>
      </c>
      <c r="P216" s="55" t="s">
        <v>2224</v>
      </c>
      <c r="Q216" s="55" t="s">
        <v>2266</v>
      </c>
    </row>
    <row r="217" spans="2:17" ht="30" x14ac:dyDescent="0.2">
      <c r="B217" s="82">
        <v>210</v>
      </c>
      <c r="C217" s="55" t="s">
        <v>41</v>
      </c>
      <c r="D217" s="83" t="s">
        <v>42</v>
      </c>
      <c r="E217" s="55" t="s">
        <v>2355</v>
      </c>
      <c r="F217" s="57">
        <v>204354327</v>
      </c>
      <c r="G217" s="58">
        <v>1321783</v>
      </c>
      <c r="H217" s="59">
        <v>45067</v>
      </c>
      <c r="I217" s="84">
        <v>4260000</v>
      </c>
      <c r="J217" s="55" t="s">
        <v>44</v>
      </c>
      <c r="K217" s="84">
        <v>4260000</v>
      </c>
      <c r="L217" s="85" t="s">
        <v>2356</v>
      </c>
      <c r="M217" s="55" t="s">
        <v>229</v>
      </c>
      <c r="N217" s="55" t="s">
        <v>46</v>
      </c>
      <c r="O217" s="55" t="s">
        <v>2357</v>
      </c>
      <c r="P217" s="55" t="s">
        <v>48</v>
      </c>
      <c r="Q217" s="55" t="s">
        <v>2266</v>
      </c>
    </row>
    <row r="218" spans="2:17" ht="30" x14ac:dyDescent="0.2">
      <c r="B218" s="82">
        <v>211</v>
      </c>
      <c r="C218" s="55" t="s">
        <v>41</v>
      </c>
      <c r="D218" s="83" t="s">
        <v>42</v>
      </c>
      <c r="E218" s="55" t="s">
        <v>2355</v>
      </c>
      <c r="F218" s="57">
        <v>204354327</v>
      </c>
      <c r="G218" s="58">
        <v>1321770</v>
      </c>
      <c r="H218" s="59">
        <v>45067</v>
      </c>
      <c r="I218" s="84">
        <v>4140000</v>
      </c>
      <c r="J218" s="55" t="s">
        <v>44</v>
      </c>
      <c r="K218" s="84">
        <v>4140000</v>
      </c>
      <c r="L218" s="85" t="s">
        <v>2358</v>
      </c>
      <c r="M218" s="55" t="s">
        <v>229</v>
      </c>
      <c r="N218" s="55" t="s">
        <v>46</v>
      </c>
      <c r="O218" s="55" t="s">
        <v>2357</v>
      </c>
      <c r="P218" s="55" t="s">
        <v>48</v>
      </c>
      <c r="Q218" s="55" t="s">
        <v>2266</v>
      </c>
    </row>
    <row r="219" spans="2:17" ht="30" x14ac:dyDescent="0.2">
      <c r="B219" s="82">
        <v>212</v>
      </c>
      <c r="C219" s="55" t="s">
        <v>41</v>
      </c>
      <c r="D219" s="83" t="s">
        <v>42</v>
      </c>
      <c r="E219" s="55" t="s">
        <v>2359</v>
      </c>
      <c r="F219" s="57">
        <v>202088611</v>
      </c>
      <c r="G219" s="58">
        <v>1204673</v>
      </c>
      <c r="H219" s="59">
        <v>45033.389247685198</v>
      </c>
      <c r="I219" s="84">
        <v>768000</v>
      </c>
      <c r="J219" s="55" t="s">
        <v>44</v>
      </c>
      <c r="K219" s="84">
        <v>768000</v>
      </c>
      <c r="L219" s="85" t="s">
        <v>2360</v>
      </c>
      <c r="M219" s="55" t="s">
        <v>155</v>
      </c>
      <c r="N219" s="55" t="s">
        <v>46</v>
      </c>
      <c r="O219" s="55" t="s">
        <v>2361</v>
      </c>
      <c r="P219" s="55" t="s">
        <v>48</v>
      </c>
      <c r="Q219" s="55" t="s">
        <v>2362</v>
      </c>
    </row>
    <row r="220" spans="2:17" ht="30" x14ac:dyDescent="0.2">
      <c r="B220" s="82">
        <v>213</v>
      </c>
      <c r="C220" s="55" t="s">
        <v>41</v>
      </c>
      <c r="D220" s="83" t="s">
        <v>42</v>
      </c>
      <c r="E220" s="55" t="s">
        <v>2363</v>
      </c>
      <c r="F220" s="57">
        <v>200861450</v>
      </c>
      <c r="G220" s="58">
        <v>1204654</v>
      </c>
      <c r="H220" s="59">
        <v>45033.389386574097</v>
      </c>
      <c r="I220" s="84">
        <v>4880000</v>
      </c>
      <c r="J220" s="55" t="s">
        <v>44</v>
      </c>
      <c r="K220" s="84">
        <v>4880000</v>
      </c>
      <c r="L220" s="85" t="s">
        <v>2364</v>
      </c>
      <c r="M220" s="55" t="s">
        <v>155</v>
      </c>
      <c r="N220" s="55" t="s">
        <v>46</v>
      </c>
      <c r="O220" s="55" t="s">
        <v>2365</v>
      </c>
      <c r="P220" s="55" t="s">
        <v>48</v>
      </c>
      <c r="Q220" s="55" t="s">
        <v>2362</v>
      </c>
    </row>
    <row r="221" spans="2:17" ht="30" x14ac:dyDescent="0.2">
      <c r="B221" s="82">
        <v>214</v>
      </c>
      <c r="C221" s="55" t="s">
        <v>41</v>
      </c>
      <c r="D221" s="83" t="s">
        <v>42</v>
      </c>
      <c r="E221" s="55" t="s">
        <v>2363</v>
      </c>
      <c r="F221" s="57">
        <v>200861450</v>
      </c>
      <c r="G221" s="58">
        <v>1204639</v>
      </c>
      <c r="H221" s="59">
        <v>45033.389826388899</v>
      </c>
      <c r="I221" s="84">
        <v>1749000</v>
      </c>
      <c r="J221" s="55" t="s">
        <v>44</v>
      </c>
      <c r="K221" s="84">
        <v>1749000</v>
      </c>
      <c r="L221" s="85" t="s">
        <v>2366</v>
      </c>
      <c r="M221" s="55" t="s">
        <v>155</v>
      </c>
      <c r="N221" s="55" t="s">
        <v>46</v>
      </c>
      <c r="O221" s="55" t="s">
        <v>2367</v>
      </c>
      <c r="P221" s="55" t="s">
        <v>48</v>
      </c>
      <c r="Q221" s="55" t="s">
        <v>2362</v>
      </c>
    </row>
    <row r="222" spans="2:17" ht="30" x14ac:dyDescent="0.2">
      <c r="B222" s="82">
        <v>215</v>
      </c>
      <c r="C222" s="55" t="s">
        <v>41</v>
      </c>
      <c r="D222" s="83" t="s">
        <v>42</v>
      </c>
      <c r="E222" s="55" t="s">
        <v>2363</v>
      </c>
      <c r="F222" s="57">
        <v>200861450</v>
      </c>
      <c r="G222" s="58">
        <v>1204576</v>
      </c>
      <c r="H222" s="59">
        <v>45033.3899074074</v>
      </c>
      <c r="I222" s="84">
        <v>2700000</v>
      </c>
      <c r="J222" s="55" t="s">
        <v>44</v>
      </c>
      <c r="K222" s="84">
        <v>2700000</v>
      </c>
      <c r="L222" s="85" t="s">
        <v>2368</v>
      </c>
      <c r="M222" s="55" t="s">
        <v>155</v>
      </c>
      <c r="N222" s="55" t="s">
        <v>46</v>
      </c>
      <c r="O222" s="55" t="s">
        <v>2365</v>
      </c>
      <c r="P222" s="55" t="s">
        <v>48</v>
      </c>
      <c r="Q222" s="55" t="s">
        <v>2362</v>
      </c>
    </row>
    <row r="223" spans="2:17" ht="30" x14ac:dyDescent="0.2">
      <c r="B223" s="82">
        <v>216</v>
      </c>
      <c r="C223" s="55" t="s">
        <v>41</v>
      </c>
      <c r="D223" s="83" t="s">
        <v>42</v>
      </c>
      <c r="E223" s="55" t="s">
        <v>2363</v>
      </c>
      <c r="F223" s="57">
        <v>200861450</v>
      </c>
      <c r="G223" s="58">
        <v>1204574</v>
      </c>
      <c r="H223" s="59">
        <v>45033.389988425901</v>
      </c>
      <c r="I223" s="84">
        <v>299000</v>
      </c>
      <c r="J223" s="55" t="s">
        <v>44</v>
      </c>
      <c r="K223" s="84">
        <v>299000</v>
      </c>
      <c r="L223" s="85" t="s">
        <v>2369</v>
      </c>
      <c r="M223" s="55" t="s">
        <v>155</v>
      </c>
      <c r="N223" s="55" t="s">
        <v>46</v>
      </c>
      <c r="O223" s="55" t="s">
        <v>2370</v>
      </c>
      <c r="P223" s="55" t="s">
        <v>48</v>
      </c>
      <c r="Q223" s="55" t="s">
        <v>2362</v>
      </c>
    </row>
    <row r="224" spans="2:17" ht="30" x14ac:dyDescent="0.2">
      <c r="B224" s="82">
        <v>217</v>
      </c>
      <c r="C224" s="55" t="s">
        <v>41</v>
      </c>
      <c r="D224" s="83" t="s">
        <v>42</v>
      </c>
      <c r="E224" s="55" t="s">
        <v>2363</v>
      </c>
      <c r="F224" s="57">
        <v>200861450</v>
      </c>
      <c r="G224" s="58">
        <v>1204571</v>
      </c>
      <c r="H224" s="59">
        <v>45033.390046296299</v>
      </c>
      <c r="I224" s="84">
        <v>192475</v>
      </c>
      <c r="J224" s="55" t="s">
        <v>44</v>
      </c>
      <c r="K224" s="84">
        <v>192475</v>
      </c>
      <c r="L224" s="85" t="s">
        <v>2371</v>
      </c>
      <c r="M224" s="55" t="s">
        <v>155</v>
      </c>
      <c r="N224" s="55" t="s">
        <v>46</v>
      </c>
      <c r="O224" s="55" t="s">
        <v>2372</v>
      </c>
      <c r="P224" s="55" t="s">
        <v>48</v>
      </c>
      <c r="Q224" s="55" t="s">
        <v>2362</v>
      </c>
    </row>
    <row r="225" spans="2:17" ht="30" x14ac:dyDescent="0.2">
      <c r="B225" s="82">
        <v>218</v>
      </c>
      <c r="C225" s="55" t="s">
        <v>41</v>
      </c>
      <c r="D225" s="83" t="s">
        <v>42</v>
      </c>
      <c r="E225" s="55" t="s">
        <v>2363</v>
      </c>
      <c r="F225" s="57">
        <v>200861450</v>
      </c>
      <c r="G225" s="58">
        <v>1204556</v>
      </c>
      <c r="H225" s="59">
        <v>45033.510162036997</v>
      </c>
      <c r="I225" s="84">
        <v>2749000</v>
      </c>
      <c r="J225" s="55" t="s">
        <v>44</v>
      </c>
      <c r="K225" s="84">
        <v>2749000</v>
      </c>
      <c r="L225" s="85" t="s">
        <v>2373</v>
      </c>
      <c r="M225" s="55" t="s">
        <v>155</v>
      </c>
      <c r="N225" s="55" t="s">
        <v>46</v>
      </c>
      <c r="O225" s="55" t="s">
        <v>2367</v>
      </c>
      <c r="P225" s="55" t="s">
        <v>48</v>
      </c>
      <c r="Q225" s="55" t="s">
        <v>2362</v>
      </c>
    </row>
    <row r="226" spans="2:17" ht="30" x14ac:dyDescent="0.2">
      <c r="B226" s="82">
        <v>219</v>
      </c>
      <c r="C226" s="55" t="s">
        <v>41</v>
      </c>
      <c r="D226" s="83" t="s">
        <v>42</v>
      </c>
      <c r="E226" s="55" t="s">
        <v>2363</v>
      </c>
      <c r="F226" s="57">
        <v>200861450</v>
      </c>
      <c r="G226" s="58">
        <v>1204550</v>
      </c>
      <c r="H226" s="59">
        <v>45033.510266203702</v>
      </c>
      <c r="I226" s="84">
        <v>420000</v>
      </c>
      <c r="J226" s="55" t="s">
        <v>44</v>
      </c>
      <c r="K226" s="84">
        <v>420000</v>
      </c>
      <c r="L226" s="85" t="s">
        <v>2374</v>
      </c>
      <c r="M226" s="55" t="s">
        <v>155</v>
      </c>
      <c r="N226" s="55" t="s">
        <v>46</v>
      </c>
      <c r="O226" s="55" t="s">
        <v>2365</v>
      </c>
      <c r="P226" s="55" t="s">
        <v>48</v>
      </c>
      <c r="Q226" s="55" t="s">
        <v>2362</v>
      </c>
    </row>
    <row r="227" spans="2:17" ht="33.75" customHeight="1" x14ac:dyDescent="0.2">
      <c r="B227" s="82">
        <v>220</v>
      </c>
      <c r="C227" s="55" t="s">
        <v>41</v>
      </c>
      <c r="D227" s="83" t="s">
        <v>42</v>
      </c>
      <c r="E227" s="55" t="s">
        <v>2375</v>
      </c>
      <c r="F227" s="57">
        <v>308709827</v>
      </c>
      <c r="G227" s="58">
        <v>1204518</v>
      </c>
      <c r="H227" s="59">
        <v>45034.5859375</v>
      </c>
      <c r="I227" s="84">
        <v>1222200</v>
      </c>
      <c r="J227" s="55" t="s">
        <v>44</v>
      </c>
      <c r="K227" s="84">
        <v>1222200</v>
      </c>
      <c r="L227" s="85" t="s">
        <v>2376</v>
      </c>
      <c r="M227" s="55" t="s">
        <v>155</v>
      </c>
      <c r="N227" s="55" t="s">
        <v>46</v>
      </c>
      <c r="O227" s="55" t="s">
        <v>2377</v>
      </c>
      <c r="P227" s="55" t="s">
        <v>48</v>
      </c>
      <c r="Q227" s="55" t="s">
        <v>2362</v>
      </c>
    </row>
    <row r="228" spans="2:17" ht="33.75" customHeight="1" x14ac:dyDescent="0.2">
      <c r="B228" s="82">
        <v>221</v>
      </c>
      <c r="C228" s="55" t="s">
        <v>41</v>
      </c>
      <c r="D228" s="83" t="s">
        <v>42</v>
      </c>
      <c r="E228" s="55" t="s">
        <v>313</v>
      </c>
      <c r="F228" s="57">
        <v>204339803</v>
      </c>
      <c r="G228" s="58">
        <v>1223429</v>
      </c>
      <c r="H228" s="59">
        <v>45036.392037037003</v>
      </c>
      <c r="I228" s="84">
        <v>705000</v>
      </c>
      <c r="J228" s="55" t="s">
        <v>44</v>
      </c>
      <c r="K228" s="84">
        <v>705000</v>
      </c>
      <c r="L228" s="85" t="s">
        <v>2378</v>
      </c>
      <c r="M228" s="55" t="s">
        <v>155</v>
      </c>
      <c r="N228" s="55" t="s">
        <v>46</v>
      </c>
      <c r="O228" s="55" t="s">
        <v>2379</v>
      </c>
      <c r="P228" s="55" t="s">
        <v>48</v>
      </c>
      <c r="Q228" s="55" t="s">
        <v>2362</v>
      </c>
    </row>
    <row r="229" spans="2:17" ht="33.75" customHeight="1" x14ac:dyDescent="0.2">
      <c r="B229" s="82">
        <v>222</v>
      </c>
      <c r="C229" s="55" t="s">
        <v>41</v>
      </c>
      <c r="D229" s="83" t="s">
        <v>42</v>
      </c>
      <c r="E229" s="55" t="s">
        <v>2380</v>
      </c>
      <c r="F229" s="57">
        <v>204733456</v>
      </c>
      <c r="G229" s="58">
        <v>1210353</v>
      </c>
      <c r="H229" s="59">
        <v>45042.707731481503</v>
      </c>
      <c r="I229" s="84">
        <v>820000</v>
      </c>
      <c r="J229" s="55" t="s">
        <v>44</v>
      </c>
      <c r="K229" s="84">
        <v>820000</v>
      </c>
      <c r="L229" s="85" t="s">
        <v>2381</v>
      </c>
      <c r="M229" s="55" t="s">
        <v>155</v>
      </c>
      <c r="N229" s="55" t="s">
        <v>46</v>
      </c>
      <c r="O229" s="55" t="s">
        <v>2382</v>
      </c>
      <c r="P229" s="55" t="s">
        <v>48</v>
      </c>
      <c r="Q229" s="55" t="s">
        <v>2362</v>
      </c>
    </row>
    <row r="230" spans="2:17" ht="33.75" customHeight="1" x14ac:dyDescent="0.2">
      <c r="B230" s="82">
        <v>223</v>
      </c>
      <c r="C230" s="55" t="s">
        <v>41</v>
      </c>
      <c r="D230" s="83" t="s">
        <v>42</v>
      </c>
      <c r="E230" s="55" t="s">
        <v>2363</v>
      </c>
      <c r="F230" s="57">
        <v>200861450</v>
      </c>
      <c r="G230" s="58">
        <v>1228431</v>
      </c>
      <c r="H230" s="59">
        <v>45043.539143518501</v>
      </c>
      <c r="I230" s="84">
        <v>796000</v>
      </c>
      <c r="J230" s="55" t="s">
        <v>44</v>
      </c>
      <c r="K230" s="84">
        <v>796000</v>
      </c>
      <c r="L230" s="85" t="s">
        <v>2383</v>
      </c>
      <c r="M230" s="55" t="s">
        <v>155</v>
      </c>
      <c r="N230" s="55" t="s">
        <v>46</v>
      </c>
      <c r="O230" s="55" t="s">
        <v>2384</v>
      </c>
      <c r="P230" s="55" t="s">
        <v>48</v>
      </c>
      <c r="Q230" s="55" t="s">
        <v>2362</v>
      </c>
    </row>
    <row r="231" spans="2:17" ht="33.75" customHeight="1" x14ac:dyDescent="0.2">
      <c r="B231" s="82">
        <v>224</v>
      </c>
      <c r="C231" s="55" t="s">
        <v>41</v>
      </c>
      <c r="D231" s="83" t="s">
        <v>42</v>
      </c>
      <c r="E231" s="55" t="s">
        <v>166</v>
      </c>
      <c r="F231" s="57">
        <v>310056082</v>
      </c>
      <c r="G231" s="58">
        <v>1228425</v>
      </c>
      <c r="H231" s="59">
        <v>45048.520231481503</v>
      </c>
      <c r="I231" s="84">
        <v>750000</v>
      </c>
      <c r="J231" s="55" t="s">
        <v>44</v>
      </c>
      <c r="K231" s="84">
        <v>750000</v>
      </c>
      <c r="L231" s="85" t="s">
        <v>2385</v>
      </c>
      <c r="M231" s="55" t="s">
        <v>155</v>
      </c>
      <c r="N231" s="55" t="s">
        <v>46</v>
      </c>
      <c r="O231" s="55" t="s">
        <v>2372</v>
      </c>
      <c r="P231" s="55" t="s">
        <v>48</v>
      </c>
      <c r="Q231" s="55" t="s">
        <v>2362</v>
      </c>
    </row>
    <row r="232" spans="2:17" ht="33.75" customHeight="1" x14ac:dyDescent="0.2">
      <c r="B232" s="82">
        <v>225</v>
      </c>
      <c r="C232" s="55" t="s">
        <v>41</v>
      </c>
      <c r="D232" s="83" t="s">
        <v>42</v>
      </c>
      <c r="E232" s="55" t="s">
        <v>2386</v>
      </c>
      <c r="F232" s="57">
        <v>52505045310042</v>
      </c>
      <c r="G232" s="58">
        <v>1229086</v>
      </c>
      <c r="H232" s="59">
        <v>45048.629039351901</v>
      </c>
      <c r="I232" s="84">
        <v>1050000</v>
      </c>
      <c r="J232" s="55" t="s">
        <v>44</v>
      </c>
      <c r="K232" s="84">
        <v>1050000</v>
      </c>
      <c r="L232" s="85" t="s">
        <v>2387</v>
      </c>
      <c r="M232" s="55" t="s">
        <v>155</v>
      </c>
      <c r="N232" s="55" t="s">
        <v>46</v>
      </c>
      <c r="O232" s="55" t="s">
        <v>2388</v>
      </c>
      <c r="P232" s="55" t="s">
        <v>48</v>
      </c>
      <c r="Q232" s="55" t="s">
        <v>2362</v>
      </c>
    </row>
    <row r="233" spans="2:17" ht="33.75" customHeight="1" x14ac:dyDescent="0.2">
      <c r="B233" s="82">
        <v>226</v>
      </c>
      <c r="C233" s="55" t="s">
        <v>41</v>
      </c>
      <c r="D233" s="83" t="s">
        <v>42</v>
      </c>
      <c r="E233" s="55" t="s">
        <v>2359</v>
      </c>
      <c r="F233" s="57">
        <v>202088611</v>
      </c>
      <c r="G233" s="58">
        <v>1288807</v>
      </c>
      <c r="H233" s="59">
        <v>45063.473217592596</v>
      </c>
      <c r="I233" s="84">
        <v>665000</v>
      </c>
      <c r="J233" s="55" t="s">
        <v>44</v>
      </c>
      <c r="K233" s="84">
        <v>665000</v>
      </c>
      <c r="L233" s="85" t="s">
        <v>2389</v>
      </c>
      <c r="M233" s="55" t="s">
        <v>155</v>
      </c>
      <c r="N233" s="55" t="s">
        <v>46</v>
      </c>
      <c r="O233" s="55" t="s">
        <v>2379</v>
      </c>
      <c r="P233" s="55" t="s">
        <v>48</v>
      </c>
      <c r="Q233" s="55" t="s">
        <v>2362</v>
      </c>
    </row>
    <row r="234" spans="2:17" ht="30" x14ac:dyDescent="0.2">
      <c r="B234" s="82">
        <v>227</v>
      </c>
      <c r="C234" s="55" t="s">
        <v>41</v>
      </c>
      <c r="D234" s="83" t="s">
        <v>42</v>
      </c>
      <c r="E234" s="55" t="s">
        <v>2390</v>
      </c>
      <c r="F234" s="57">
        <v>204834820</v>
      </c>
      <c r="G234" s="58">
        <v>1326508</v>
      </c>
      <c r="H234" s="59">
        <v>45070.7359027778</v>
      </c>
      <c r="I234" s="84">
        <v>5400000</v>
      </c>
      <c r="J234" s="55" t="s">
        <v>44</v>
      </c>
      <c r="K234" s="84">
        <v>5400000</v>
      </c>
      <c r="L234" s="85" t="s">
        <v>2391</v>
      </c>
      <c r="M234" s="55" t="s">
        <v>155</v>
      </c>
      <c r="N234" s="55" t="s">
        <v>46</v>
      </c>
      <c r="O234" s="55" t="s">
        <v>2392</v>
      </c>
      <c r="P234" s="55" t="s">
        <v>48</v>
      </c>
      <c r="Q234" s="55" t="s">
        <v>2362</v>
      </c>
    </row>
    <row r="235" spans="2:17" ht="33.75" customHeight="1" x14ac:dyDescent="0.2">
      <c r="B235" s="82">
        <v>228</v>
      </c>
      <c r="C235" s="55" t="s">
        <v>41</v>
      </c>
      <c r="D235" s="83" t="s">
        <v>42</v>
      </c>
      <c r="E235" s="55" t="s">
        <v>2363</v>
      </c>
      <c r="F235" s="57">
        <v>200861450</v>
      </c>
      <c r="G235" s="58">
        <v>1310068</v>
      </c>
      <c r="H235" s="59">
        <v>45070.736018518503</v>
      </c>
      <c r="I235" s="84">
        <v>343000</v>
      </c>
      <c r="J235" s="55" t="s">
        <v>44</v>
      </c>
      <c r="K235" s="84">
        <v>343000</v>
      </c>
      <c r="L235" s="85" t="s">
        <v>2393</v>
      </c>
      <c r="M235" s="55" t="s">
        <v>155</v>
      </c>
      <c r="N235" s="55" t="s">
        <v>46</v>
      </c>
      <c r="O235" s="55" t="s">
        <v>2394</v>
      </c>
      <c r="P235" s="55" t="s">
        <v>48</v>
      </c>
      <c r="Q235" s="55" t="s">
        <v>2362</v>
      </c>
    </row>
    <row r="236" spans="2:17" ht="33.75" customHeight="1" x14ac:dyDescent="0.2">
      <c r="B236" s="82">
        <v>229</v>
      </c>
      <c r="C236" s="55" t="s">
        <v>41</v>
      </c>
      <c r="D236" s="83" t="s">
        <v>42</v>
      </c>
      <c r="E236" s="55" t="s">
        <v>2363</v>
      </c>
      <c r="F236" s="57">
        <v>200861450</v>
      </c>
      <c r="G236" s="58">
        <v>1331649</v>
      </c>
      <c r="H236" s="59">
        <v>45077.625775462999</v>
      </c>
      <c r="I236" s="84">
        <v>418800</v>
      </c>
      <c r="J236" s="55" t="s">
        <v>44</v>
      </c>
      <c r="K236" s="84">
        <v>418800</v>
      </c>
      <c r="L236" s="85" t="s">
        <v>2395</v>
      </c>
      <c r="M236" s="55" t="s">
        <v>155</v>
      </c>
      <c r="N236" s="55" t="s">
        <v>46</v>
      </c>
      <c r="O236" s="55" t="s">
        <v>2396</v>
      </c>
      <c r="P236" s="55" t="s">
        <v>48</v>
      </c>
      <c r="Q236" s="55" t="s">
        <v>2362</v>
      </c>
    </row>
    <row r="237" spans="2:17" ht="33.75" customHeight="1" x14ac:dyDescent="0.2">
      <c r="B237" s="82">
        <v>230</v>
      </c>
      <c r="C237" s="55" t="s">
        <v>41</v>
      </c>
      <c r="D237" s="83" t="s">
        <v>42</v>
      </c>
      <c r="E237" s="55" t="s">
        <v>2397</v>
      </c>
      <c r="F237" s="57">
        <v>305959645</v>
      </c>
      <c r="G237" s="58">
        <v>1336249</v>
      </c>
      <c r="H237" s="59">
        <v>45086.6104513889</v>
      </c>
      <c r="I237" s="84">
        <v>1215000</v>
      </c>
      <c r="J237" s="55" t="s">
        <v>44</v>
      </c>
      <c r="K237" s="84">
        <v>1215000</v>
      </c>
      <c r="L237" s="85" t="s">
        <v>2398</v>
      </c>
      <c r="M237" s="55" t="s">
        <v>155</v>
      </c>
      <c r="N237" s="55" t="s">
        <v>46</v>
      </c>
      <c r="O237" s="55" t="s">
        <v>2399</v>
      </c>
      <c r="P237" s="55" t="s">
        <v>48</v>
      </c>
      <c r="Q237" s="55" t="s">
        <v>2362</v>
      </c>
    </row>
    <row r="238" spans="2:17" ht="33.75" customHeight="1" x14ac:dyDescent="0.2">
      <c r="B238" s="82">
        <v>231</v>
      </c>
      <c r="C238" s="55" t="s">
        <v>41</v>
      </c>
      <c r="D238" s="83" t="s">
        <v>42</v>
      </c>
      <c r="E238" s="55" t="s">
        <v>2400</v>
      </c>
      <c r="F238" s="57">
        <v>307085087</v>
      </c>
      <c r="G238" s="58">
        <v>1375837</v>
      </c>
      <c r="H238" s="59">
        <v>45086.6967939815</v>
      </c>
      <c r="I238" s="84">
        <v>1000000</v>
      </c>
      <c r="J238" s="55" t="s">
        <v>44</v>
      </c>
      <c r="K238" s="84">
        <v>1000000</v>
      </c>
      <c r="L238" s="85" t="s">
        <v>2401</v>
      </c>
      <c r="M238" s="55" t="s">
        <v>155</v>
      </c>
      <c r="N238" s="55" t="s">
        <v>46</v>
      </c>
      <c r="O238" s="55" t="s">
        <v>2402</v>
      </c>
      <c r="P238" s="55" t="s">
        <v>48</v>
      </c>
      <c r="Q238" s="55" t="s">
        <v>2362</v>
      </c>
    </row>
    <row r="239" spans="2:17" ht="33.75" customHeight="1" x14ac:dyDescent="0.2">
      <c r="B239" s="82">
        <v>232</v>
      </c>
      <c r="C239" s="55" t="s">
        <v>41</v>
      </c>
      <c r="D239" s="83" t="s">
        <v>42</v>
      </c>
      <c r="E239" s="55" t="s">
        <v>2403</v>
      </c>
      <c r="F239" s="57">
        <v>204284422</v>
      </c>
      <c r="G239" s="58">
        <v>1374066</v>
      </c>
      <c r="H239" s="59">
        <v>45090.406527777799</v>
      </c>
      <c r="I239" s="84">
        <v>439000</v>
      </c>
      <c r="J239" s="55" t="s">
        <v>44</v>
      </c>
      <c r="K239" s="84">
        <v>439000</v>
      </c>
      <c r="L239" s="85" t="s">
        <v>2404</v>
      </c>
      <c r="M239" s="55" t="s">
        <v>155</v>
      </c>
      <c r="N239" s="55" t="s">
        <v>46</v>
      </c>
      <c r="O239" s="55" t="s">
        <v>2405</v>
      </c>
      <c r="P239" s="55" t="s">
        <v>48</v>
      </c>
      <c r="Q239" s="55" t="s">
        <v>2362</v>
      </c>
    </row>
    <row r="240" spans="2:17" ht="33.75" customHeight="1" x14ac:dyDescent="0.2">
      <c r="B240" s="82">
        <v>233</v>
      </c>
      <c r="C240" s="55" t="s">
        <v>41</v>
      </c>
      <c r="D240" s="83" t="s">
        <v>42</v>
      </c>
      <c r="E240" s="55" t="s">
        <v>2363</v>
      </c>
      <c r="F240" s="57">
        <v>200861450</v>
      </c>
      <c r="G240" s="58">
        <v>1374046</v>
      </c>
      <c r="H240" s="59">
        <v>45092.469814814802</v>
      </c>
      <c r="I240" s="84">
        <v>875000</v>
      </c>
      <c r="J240" s="55" t="s">
        <v>44</v>
      </c>
      <c r="K240" s="84">
        <v>875000</v>
      </c>
      <c r="L240" s="85" t="s">
        <v>2406</v>
      </c>
      <c r="M240" s="55" t="s">
        <v>155</v>
      </c>
      <c r="N240" s="55" t="s">
        <v>46</v>
      </c>
      <c r="O240" s="55" t="s">
        <v>2407</v>
      </c>
      <c r="P240" s="55" t="s">
        <v>48</v>
      </c>
      <c r="Q240" s="55" t="s">
        <v>2362</v>
      </c>
    </row>
    <row r="241" spans="2:17" ht="33.75" customHeight="1" x14ac:dyDescent="0.2">
      <c r="B241" s="82">
        <v>234</v>
      </c>
      <c r="C241" s="55" t="s">
        <v>41</v>
      </c>
      <c r="D241" s="83" t="s">
        <v>42</v>
      </c>
      <c r="E241" s="55" t="s">
        <v>2363</v>
      </c>
      <c r="F241" s="57">
        <v>200861450</v>
      </c>
      <c r="G241" s="58">
        <v>1374031</v>
      </c>
      <c r="H241" s="59">
        <v>45092.469953703701</v>
      </c>
      <c r="I241" s="84">
        <v>590000</v>
      </c>
      <c r="J241" s="55" t="s">
        <v>44</v>
      </c>
      <c r="K241" s="84">
        <v>590000</v>
      </c>
      <c r="L241" s="85" t="s">
        <v>2408</v>
      </c>
      <c r="M241" s="55" t="s">
        <v>155</v>
      </c>
      <c r="N241" s="55" t="s">
        <v>46</v>
      </c>
      <c r="O241" s="55" t="s">
        <v>2409</v>
      </c>
      <c r="P241" s="55" t="s">
        <v>48</v>
      </c>
      <c r="Q241" s="55" t="s">
        <v>2362</v>
      </c>
    </row>
    <row r="242" spans="2:17" ht="33.75" customHeight="1" x14ac:dyDescent="0.2">
      <c r="B242" s="82">
        <v>235</v>
      </c>
      <c r="C242" s="55" t="s">
        <v>41</v>
      </c>
      <c r="D242" s="83" t="s">
        <v>42</v>
      </c>
      <c r="E242" s="55" t="s">
        <v>2363</v>
      </c>
      <c r="F242" s="57">
        <v>200861450</v>
      </c>
      <c r="G242" s="58">
        <v>1374079</v>
      </c>
      <c r="H242" s="59">
        <v>45092.474976851903</v>
      </c>
      <c r="I242" s="84">
        <v>145000</v>
      </c>
      <c r="J242" s="55" t="s">
        <v>44</v>
      </c>
      <c r="K242" s="84">
        <v>145000</v>
      </c>
      <c r="L242" s="85" t="s">
        <v>2410</v>
      </c>
      <c r="M242" s="55" t="s">
        <v>155</v>
      </c>
      <c r="N242" s="55" t="s">
        <v>46</v>
      </c>
      <c r="O242" s="55" t="s">
        <v>2411</v>
      </c>
      <c r="P242" s="55" t="s">
        <v>48</v>
      </c>
      <c r="Q242" s="55" t="s">
        <v>2362</v>
      </c>
    </row>
    <row r="243" spans="2:17" ht="30" x14ac:dyDescent="0.2">
      <c r="B243" s="82">
        <v>236</v>
      </c>
      <c r="C243" s="55" t="s">
        <v>41</v>
      </c>
      <c r="D243" s="83" t="s">
        <v>42</v>
      </c>
      <c r="E243" s="55" t="s">
        <v>2363</v>
      </c>
      <c r="F243" s="57">
        <v>200861450</v>
      </c>
      <c r="G243" s="58">
        <v>1374077</v>
      </c>
      <c r="H243" s="59">
        <v>45092.475532407399</v>
      </c>
      <c r="I243" s="84">
        <v>770000</v>
      </c>
      <c r="J243" s="55" t="s">
        <v>44</v>
      </c>
      <c r="K243" s="84">
        <v>770000</v>
      </c>
      <c r="L243" s="85" t="s">
        <v>2412</v>
      </c>
      <c r="M243" s="55" t="s">
        <v>155</v>
      </c>
      <c r="N243" s="55" t="s">
        <v>46</v>
      </c>
      <c r="O243" s="55" t="s">
        <v>2413</v>
      </c>
      <c r="P243" s="55" t="s">
        <v>48</v>
      </c>
      <c r="Q243" s="55" t="s">
        <v>2362</v>
      </c>
    </row>
    <row r="244" spans="2:17" ht="33.75" customHeight="1" x14ac:dyDescent="0.2">
      <c r="B244" s="82">
        <v>237</v>
      </c>
      <c r="C244" s="55" t="s">
        <v>41</v>
      </c>
      <c r="D244" s="83" t="s">
        <v>42</v>
      </c>
      <c r="E244" s="55" t="s">
        <v>2414</v>
      </c>
      <c r="F244" s="57">
        <v>309864785</v>
      </c>
      <c r="G244" s="58">
        <v>1374023</v>
      </c>
      <c r="H244" s="59">
        <v>45092.507395833301</v>
      </c>
      <c r="I244" s="84">
        <v>4799900</v>
      </c>
      <c r="J244" s="55" t="s">
        <v>44</v>
      </c>
      <c r="K244" s="84">
        <v>4799900</v>
      </c>
      <c r="L244" s="85" t="s">
        <v>2415</v>
      </c>
      <c r="M244" s="55" t="s">
        <v>155</v>
      </c>
      <c r="N244" s="55" t="s">
        <v>46</v>
      </c>
      <c r="O244" s="55" t="s">
        <v>2413</v>
      </c>
      <c r="P244" s="55" t="s">
        <v>48</v>
      </c>
      <c r="Q244" s="55" t="s">
        <v>2362</v>
      </c>
    </row>
    <row r="245" spans="2:17" ht="33.75" customHeight="1" x14ac:dyDescent="0.2">
      <c r="B245" s="82">
        <v>238</v>
      </c>
      <c r="C245" s="55" t="s">
        <v>41</v>
      </c>
      <c r="D245" s="83" t="s">
        <v>42</v>
      </c>
      <c r="E245" s="55" t="s">
        <v>2416</v>
      </c>
      <c r="F245" s="57">
        <v>303390828</v>
      </c>
      <c r="G245" s="58">
        <v>1374049</v>
      </c>
      <c r="H245" s="59">
        <v>45098.051249999997</v>
      </c>
      <c r="I245" s="84">
        <v>1190000</v>
      </c>
      <c r="J245" s="55" t="s">
        <v>44</v>
      </c>
      <c r="K245" s="84">
        <v>1190000</v>
      </c>
      <c r="L245" s="85" t="s">
        <v>2417</v>
      </c>
      <c r="M245" s="55" t="s">
        <v>155</v>
      </c>
      <c r="N245" s="55" t="s">
        <v>46</v>
      </c>
      <c r="O245" s="55" t="s">
        <v>2418</v>
      </c>
      <c r="P245" s="55" t="s">
        <v>48</v>
      </c>
      <c r="Q245" s="55" t="s">
        <v>2362</v>
      </c>
    </row>
    <row r="246" spans="2:17" ht="33.75" customHeight="1" x14ac:dyDescent="0.2">
      <c r="B246" s="82">
        <v>239</v>
      </c>
      <c r="C246" s="55" t="s">
        <v>41</v>
      </c>
      <c r="D246" s="83" t="s">
        <v>42</v>
      </c>
      <c r="E246" s="55" t="s">
        <v>2359</v>
      </c>
      <c r="F246" s="57">
        <v>202088611</v>
      </c>
      <c r="G246" s="58">
        <v>1406523</v>
      </c>
      <c r="H246" s="59">
        <v>45100.484340277799</v>
      </c>
      <c r="I246" s="84">
        <v>870000</v>
      </c>
      <c r="J246" s="55" t="s">
        <v>44</v>
      </c>
      <c r="K246" s="84">
        <v>870000</v>
      </c>
      <c r="L246" s="85" t="s">
        <v>2419</v>
      </c>
      <c r="M246" s="55" t="s">
        <v>155</v>
      </c>
      <c r="N246" s="55" t="s">
        <v>46</v>
      </c>
      <c r="O246" s="55" t="s">
        <v>2402</v>
      </c>
      <c r="P246" s="55" t="s">
        <v>48</v>
      </c>
      <c r="Q246" s="55" t="s">
        <v>2362</v>
      </c>
    </row>
    <row r="247" spans="2:17" ht="33.75" customHeight="1" x14ac:dyDescent="0.2">
      <c r="B247" s="82">
        <v>240</v>
      </c>
      <c r="C247" s="55" t="s">
        <v>41</v>
      </c>
      <c r="D247" s="83" t="s">
        <v>42</v>
      </c>
      <c r="E247" s="55" t="s">
        <v>2359</v>
      </c>
      <c r="F247" s="57">
        <v>202088611</v>
      </c>
      <c r="G247" s="58">
        <v>1406508</v>
      </c>
      <c r="H247" s="59">
        <v>45100.4844212963</v>
      </c>
      <c r="I247" s="84">
        <v>1070000</v>
      </c>
      <c r="J247" s="55" t="s">
        <v>44</v>
      </c>
      <c r="K247" s="84">
        <v>1070000</v>
      </c>
      <c r="L247" s="85" t="s">
        <v>2420</v>
      </c>
      <c r="M247" s="55" t="s">
        <v>155</v>
      </c>
      <c r="N247" s="55" t="s">
        <v>46</v>
      </c>
      <c r="O247" s="55" t="s">
        <v>2402</v>
      </c>
      <c r="P247" s="55" t="s">
        <v>48</v>
      </c>
      <c r="Q247" s="55" t="s">
        <v>2362</v>
      </c>
    </row>
    <row r="248" spans="2:17" ht="33.75" customHeight="1" x14ac:dyDescent="0.2">
      <c r="B248" s="82">
        <v>241</v>
      </c>
      <c r="C248" s="55" t="s">
        <v>41</v>
      </c>
      <c r="D248" s="83" t="s">
        <v>42</v>
      </c>
      <c r="E248" s="55" t="s">
        <v>2421</v>
      </c>
      <c r="F248" s="57" t="s">
        <v>2422</v>
      </c>
      <c r="G248" s="58" t="s">
        <v>2423</v>
      </c>
      <c r="H248" s="59" t="s">
        <v>2424</v>
      </c>
      <c r="I248" s="84">
        <v>2700000</v>
      </c>
      <c r="J248" s="55" t="s">
        <v>362</v>
      </c>
      <c r="K248" s="84">
        <v>1799991</v>
      </c>
      <c r="L248" s="85" t="s">
        <v>2425</v>
      </c>
      <c r="M248" s="55" t="s">
        <v>155</v>
      </c>
      <c r="N248" s="55" t="s">
        <v>46</v>
      </c>
      <c r="O248" s="55" t="s">
        <v>2426</v>
      </c>
      <c r="P248" s="55" t="s">
        <v>48</v>
      </c>
      <c r="Q248" s="55" t="s">
        <v>1587</v>
      </c>
    </row>
    <row r="249" spans="2:17" ht="33.75" customHeight="1" x14ac:dyDescent="0.2">
      <c r="B249" s="82">
        <v>242</v>
      </c>
      <c r="C249" s="55" t="s">
        <v>41</v>
      </c>
      <c r="D249" s="83" t="s">
        <v>42</v>
      </c>
      <c r="E249" s="55" t="s">
        <v>2427</v>
      </c>
      <c r="F249" s="57" t="s">
        <v>1595</v>
      </c>
      <c r="G249" s="58" t="s">
        <v>2428</v>
      </c>
      <c r="H249" s="59" t="s">
        <v>2429</v>
      </c>
      <c r="I249" s="84">
        <v>9180000</v>
      </c>
      <c r="J249" s="55" t="s">
        <v>362</v>
      </c>
      <c r="K249" s="84">
        <v>9180000</v>
      </c>
      <c r="L249" s="85" t="s">
        <v>2430</v>
      </c>
      <c r="M249" s="55" t="s">
        <v>155</v>
      </c>
      <c r="N249" s="55" t="s">
        <v>46</v>
      </c>
      <c r="O249" s="55" t="s">
        <v>1599</v>
      </c>
      <c r="P249" s="55" t="s">
        <v>48</v>
      </c>
      <c r="Q249" s="55" t="s">
        <v>1587</v>
      </c>
    </row>
    <row r="250" spans="2:17" ht="30" x14ac:dyDescent="0.2">
      <c r="B250" s="82">
        <v>243</v>
      </c>
      <c r="C250" s="55" t="s">
        <v>41</v>
      </c>
      <c r="D250" s="83" t="s">
        <v>42</v>
      </c>
      <c r="E250" s="55" t="s">
        <v>2431</v>
      </c>
      <c r="F250" s="57" t="s">
        <v>1595</v>
      </c>
      <c r="G250" s="58" t="s">
        <v>2432</v>
      </c>
      <c r="H250" s="59" t="s">
        <v>2433</v>
      </c>
      <c r="I250" s="84">
        <v>2250000</v>
      </c>
      <c r="J250" s="55" t="s">
        <v>362</v>
      </c>
      <c r="K250" s="84">
        <v>2250000</v>
      </c>
      <c r="L250" s="85" t="s">
        <v>2434</v>
      </c>
      <c r="M250" s="55" t="s">
        <v>155</v>
      </c>
      <c r="N250" s="55" t="s">
        <v>46</v>
      </c>
      <c r="O250" s="55" t="s">
        <v>1624</v>
      </c>
      <c r="P250" s="55" t="s">
        <v>48</v>
      </c>
      <c r="Q250" s="55" t="s">
        <v>1587</v>
      </c>
    </row>
    <row r="251" spans="2:17" ht="33.75" customHeight="1" x14ac:dyDescent="0.2">
      <c r="B251" s="82">
        <v>244</v>
      </c>
      <c r="C251" s="55" t="s">
        <v>41</v>
      </c>
      <c r="D251" s="83" t="s">
        <v>42</v>
      </c>
      <c r="E251" s="55" t="s">
        <v>2435</v>
      </c>
      <c r="F251" s="57" t="s">
        <v>1595</v>
      </c>
      <c r="G251" s="58" t="s">
        <v>2436</v>
      </c>
      <c r="H251" s="59" t="s">
        <v>2437</v>
      </c>
      <c r="I251" s="84">
        <v>1000000</v>
      </c>
      <c r="J251" s="55" t="s">
        <v>362</v>
      </c>
      <c r="K251" s="84">
        <v>1000000</v>
      </c>
      <c r="L251" s="85" t="s">
        <v>2438</v>
      </c>
      <c r="M251" s="55" t="s">
        <v>155</v>
      </c>
      <c r="N251" s="55" t="s">
        <v>46</v>
      </c>
      <c r="O251" s="55" t="s">
        <v>51</v>
      </c>
      <c r="P251" s="55" t="s">
        <v>48</v>
      </c>
      <c r="Q251" s="55" t="s">
        <v>1587</v>
      </c>
    </row>
    <row r="252" spans="2:17" ht="30" x14ac:dyDescent="0.2">
      <c r="B252" s="82">
        <v>245</v>
      </c>
      <c r="C252" s="55" t="s">
        <v>41</v>
      </c>
      <c r="D252" s="83" t="s">
        <v>42</v>
      </c>
      <c r="E252" s="55" t="s">
        <v>2439</v>
      </c>
      <c r="F252" s="57" t="s">
        <v>1595</v>
      </c>
      <c r="G252" s="58" t="s">
        <v>2440</v>
      </c>
      <c r="H252" s="59" t="s">
        <v>2437</v>
      </c>
      <c r="I252" s="84">
        <v>2800000</v>
      </c>
      <c r="J252" s="55" t="s">
        <v>362</v>
      </c>
      <c r="K252" s="84">
        <v>2800000</v>
      </c>
      <c r="L252" s="85" t="s">
        <v>2441</v>
      </c>
      <c r="M252" s="55" t="s">
        <v>155</v>
      </c>
      <c r="N252" s="55" t="s">
        <v>46</v>
      </c>
      <c r="O252" s="55" t="s">
        <v>1599</v>
      </c>
      <c r="P252" s="55" t="s">
        <v>48</v>
      </c>
      <c r="Q252" s="55" t="s">
        <v>1587</v>
      </c>
    </row>
    <row r="253" spans="2:17" ht="33.75" customHeight="1" x14ac:dyDescent="0.2">
      <c r="B253" s="82">
        <v>246</v>
      </c>
      <c r="C253" s="55" t="s">
        <v>41</v>
      </c>
      <c r="D253" s="83" t="s">
        <v>42</v>
      </c>
      <c r="E253" s="55" t="s">
        <v>2439</v>
      </c>
      <c r="F253" s="57" t="s">
        <v>1595</v>
      </c>
      <c r="G253" s="58" t="s">
        <v>2442</v>
      </c>
      <c r="H253" s="59" t="s">
        <v>2443</v>
      </c>
      <c r="I253" s="84">
        <v>3600000</v>
      </c>
      <c r="J253" s="55" t="s">
        <v>362</v>
      </c>
      <c r="K253" s="84">
        <v>3600000</v>
      </c>
      <c r="L253" s="85" t="s">
        <v>2444</v>
      </c>
      <c r="M253" s="55" t="s">
        <v>155</v>
      </c>
      <c r="N253" s="55" t="s">
        <v>46</v>
      </c>
      <c r="O253" s="55" t="s">
        <v>1599</v>
      </c>
      <c r="P253" s="55" t="s">
        <v>48</v>
      </c>
      <c r="Q253" s="55" t="s">
        <v>1587</v>
      </c>
    </row>
    <row r="254" spans="2:17" ht="33.75" customHeight="1" x14ac:dyDescent="0.2">
      <c r="B254" s="82">
        <v>247</v>
      </c>
      <c r="C254" s="55" t="s">
        <v>41</v>
      </c>
      <c r="D254" s="83" t="s">
        <v>42</v>
      </c>
      <c r="E254" s="55" t="s">
        <v>2445</v>
      </c>
      <c r="F254" s="57" t="s">
        <v>1604</v>
      </c>
      <c r="G254" s="58" t="s">
        <v>2446</v>
      </c>
      <c r="H254" s="59" t="s">
        <v>2447</v>
      </c>
      <c r="I254" s="84">
        <v>2000000</v>
      </c>
      <c r="J254" s="55" t="s">
        <v>362</v>
      </c>
      <c r="K254" s="84">
        <v>2000000</v>
      </c>
      <c r="L254" s="85" t="s">
        <v>2448</v>
      </c>
      <c r="M254" s="55" t="s">
        <v>155</v>
      </c>
      <c r="N254" s="55" t="s">
        <v>46</v>
      </c>
      <c r="O254" s="55" t="s">
        <v>1599</v>
      </c>
      <c r="P254" s="55" t="s">
        <v>48</v>
      </c>
      <c r="Q254" s="55" t="s">
        <v>1587</v>
      </c>
    </row>
    <row r="255" spans="2:17" ht="33.75" customHeight="1" x14ac:dyDescent="0.2">
      <c r="B255" s="82">
        <v>248</v>
      </c>
      <c r="C255" s="55" t="s">
        <v>41</v>
      </c>
      <c r="D255" s="83" t="s">
        <v>42</v>
      </c>
      <c r="E255" s="55" t="s">
        <v>2449</v>
      </c>
      <c r="F255" s="57" t="s">
        <v>1604</v>
      </c>
      <c r="G255" s="58" t="s">
        <v>2450</v>
      </c>
      <c r="H255" s="59" t="s">
        <v>2451</v>
      </c>
      <c r="I255" s="84">
        <v>2000000</v>
      </c>
      <c r="J255" s="55" t="s">
        <v>362</v>
      </c>
      <c r="K255" s="84">
        <v>2000000</v>
      </c>
      <c r="L255" s="85" t="s">
        <v>2452</v>
      </c>
      <c r="M255" s="55" t="s">
        <v>155</v>
      </c>
      <c r="N255" s="55" t="s">
        <v>46</v>
      </c>
      <c r="O255" s="55" t="s">
        <v>2453</v>
      </c>
      <c r="P255" s="55" t="s">
        <v>48</v>
      </c>
      <c r="Q255" s="55" t="s">
        <v>1587</v>
      </c>
    </row>
    <row r="256" spans="2:17" ht="33.75" customHeight="1" x14ac:dyDescent="0.2">
      <c r="B256" s="82">
        <v>249</v>
      </c>
      <c r="C256" s="55" t="s">
        <v>41</v>
      </c>
      <c r="D256" s="83" t="s">
        <v>42</v>
      </c>
      <c r="E256" s="55" t="s">
        <v>722</v>
      </c>
      <c r="F256" s="57" t="s">
        <v>489</v>
      </c>
      <c r="G256" s="58" t="s">
        <v>2454</v>
      </c>
      <c r="H256" s="59" t="s">
        <v>2455</v>
      </c>
      <c r="I256" s="84">
        <v>380000</v>
      </c>
      <c r="J256" s="55" t="s">
        <v>362</v>
      </c>
      <c r="K256" s="84">
        <v>380000</v>
      </c>
      <c r="L256" s="85" t="s">
        <v>2456</v>
      </c>
      <c r="M256" s="55" t="s">
        <v>155</v>
      </c>
      <c r="N256" s="55" t="s">
        <v>46</v>
      </c>
      <c r="O256" s="55" t="s">
        <v>2457</v>
      </c>
      <c r="P256" s="55" t="s">
        <v>48</v>
      </c>
      <c r="Q256" s="55" t="s">
        <v>1587</v>
      </c>
    </row>
    <row r="257" spans="2:17" ht="30" x14ac:dyDescent="0.2">
      <c r="B257" s="82">
        <v>250</v>
      </c>
      <c r="C257" s="55" t="s">
        <v>41</v>
      </c>
      <c r="D257" s="83" t="s">
        <v>42</v>
      </c>
      <c r="E257" s="55" t="s">
        <v>2458</v>
      </c>
      <c r="F257" s="57" t="s">
        <v>2459</v>
      </c>
      <c r="G257" s="58" t="s">
        <v>2460</v>
      </c>
      <c r="H257" s="59" t="s">
        <v>2461</v>
      </c>
      <c r="I257" s="84">
        <v>5100000</v>
      </c>
      <c r="J257" s="55" t="s">
        <v>362</v>
      </c>
      <c r="K257" s="84">
        <v>3300000</v>
      </c>
      <c r="L257" s="85" t="s">
        <v>2462</v>
      </c>
      <c r="M257" s="55" t="s">
        <v>155</v>
      </c>
      <c r="N257" s="55" t="s">
        <v>46</v>
      </c>
      <c r="O257" s="55" t="s">
        <v>1630</v>
      </c>
      <c r="P257" s="55" t="s">
        <v>48</v>
      </c>
      <c r="Q257" s="55" t="s">
        <v>1587</v>
      </c>
    </row>
    <row r="258" spans="2:17" ht="33.75" customHeight="1" x14ac:dyDescent="0.2">
      <c r="B258" s="82">
        <v>251</v>
      </c>
      <c r="C258" s="55" t="s">
        <v>41</v>
      </c>
      <c r="D258" s="83" t="s">
        <v>42</v>
      </c>
      <c r="E258" s="55" t="s">
        <v>2463</v>
      </c>
      <c r="F258" s="57" t="s">
        <v>2464</v>
      </c>
      <c r="G258" s="58" t="s">
        <v>2465</v>
      </c>
      <c r="H258" s="59" t="s">
        <v>2466</v>
      </c>
      <c r="I258" s="84">
        <v>625000</v>
      </c>
      <c r="J258" s="55" t="s">
        <v>362</v>
      </c>
      <c r="K258" s="84">
        <v>624950</v>
      </c>
      <c r="L258" s="85" t="s">
        <v>2467</v>
      </c>
      <c r="M258" s="55" t="s">
        <v>155</v>
      </c>
      <c r="N258" s="55" t="s">
        <v>46</v>
      </c>
      <c r="O258" s="55" t="s">
        <v>2468</v>
      </c>
      <c r="P258" s="55" t="s">
        <v>48</v>
      </c>
      <c r="Q258" s="55" t="s">
        <v>1587</v>
      </c>
    </row>
    <row r="259" spans="2:17" ht="33.75" customHeight="1" x14ac:dyDescent="0.2">
      <c r="B259" s="82">
        <v>252</v>
      </c>
      <c r="C259" s="55" t="s">
        <v>41</v>
      </c>
      <c r="D259" s="83" t="s">
        <v>42</v>
      </c>
      <c r="E259" s="55" t="s">
        <v>2469</v>
      </c>
      <c r="F259" s="57" t="s">
        <v>1843</v>
      </c>
      <c r="G259" s="58" t="s">
        <v>2470</v>
      </c>
      <c r="H259" s="59" t="s">
        <v>2471</v>
      </c>
      <c r="I259" s="84">
        <v>15000000</v>
      </c>
      <c r="J259" s="55" t="s">
        <v>362</v>
      </c>
      <c r="K259" s="84">
        <v>12000000.01</v>
      </c>
      <c r="L259" s="85" t="s">
        <v>2472</v>
      </c>
      <c r="M259" s="55" t="s">
        <v>155</v>
      </c>
      <c r="N259" s="55" t="s">
        <v>46</v>
      </c>
      <c r="O259" s="55" t="s">
        <v>2473</v>
      </c>
      <c r="P259" s="55" t="s">
        <v>48</v>
      </c>
      <c r="Q259" s="55" t="s">
        <v>1587</v>
      </c>
    </row>
    <row r="260" spans="2:17" ht="33.75" customHeight="1" x14ac:dyDescent="0.2">
      <c r="B260" s="82">
        <v>253</v>
      </c>
      <c r="C260" s="55" t="s">
        <v>41</v>
      </c>
      <c r="D260" s="83" t="s">
        <v>42</v>
      </c>
      <c r="E260" s="55" t="s">
        <v>2474</v>
      </c>
      <c r="F260" s="57" t="s">
        <v>2475</v>
      </c>
      <c r="G260" s="58" t="s">
        <v>2476</v>
      </c>
      <c r="H260" s="59" t="s">
        <v>2477</v>
      </c>
      <c r="I260" s="84">
        <v>180000</v>
      </c>
      <c r="J260" s="55" t="s">
        <v>362</v>
      </c>
      <c r="K260" s="84">
        <v>174000</v>
      </c>
      <c r="L260" s="85" t="s">
        <v>2478</v>
      </c>
      <c r="M260" s="55" t="s">
        <v>155</v>
      </c>
      <c r="N260" s="55" t="s">
        <v>46</v>
      </c>
      <c r="O260" s="55" t="s">
        <v>2479</v>
      </c>
      <c r="P260" s="55" t="s">
        <v>48</v>
      </c>
      <c r="Q260" s="55" t="s">
        <v>1587</v>
      </c>
    </row>
    <row r="261" spans="2:17" ht="33.75" customHeight="1" x14ac:dyDescent="0.2">
      <c r="B261" s="82">
        <v>254</v>
      </c>
      <c r="C261" s="55" t="s">
        <v>41</v>
      </c>
      <c r="D261" s="83" t="s">
        <v>42</v>
      </c>
      <c r="E261" s="55" t="s">
        <v>2474</v>
      </c>
      <c r="F261" s="57" t="s">
        <v>2475</v>
      </c>
      <c r="G261" s="58" t="s">
        <v>2480</v>
      </c>
      <c r="H261" s="59" t="s">
        <v>2481</v>
      </c>
      <c r="I261" s="84">
        <v>420000</v>
      </c>
      <c r="J261" s="55" t="s">
        <v>362</v>
      </c>
      <c r="K261" s="84">
        <v>414000</v>
      </c>
      <c r="L261" s="85" t="s">
        <v>2482</v>
      </c>
      <c r="M261" s="55" t="s">
        <v>155</v>
      </c>
      <c r="N261" s="55" t="s">
        <v>46</v>
      </c>
      <c r="O261" s="55" t="s">
        <v>2479</v>
      </c>
      <c r="P261" s="55" t="s">
        <v>48</v>
      </c>
      <c r="Q261" s="55" t="s">
        <v>1587</v>
      </c>
    </row>
    <row r="262" spans="2:17" ht="33.75" customHeight="1" x14ac:dyDescent="0.2">
      <c r="B262" s="82">
        <v>255</v>
      </c>
      <c r="C262" s="55" t="s">
        <v>41</v>
      </c>
      <c r="D262" s="83" t="s">
        <v>42</v>
      </c>
      <c r="E262" s="55" t="s">
        <v>2474</v>
      </c>
      <c r="F262" s="57" t="s">
        <v>2475</v>
      </c>
      <c r="G262" s="58" t="s">
        <v>2483</v>
      </c>
      <c r="H262" s="59" t="s">
        <v>2484</v>
      </c>
      <c r="I262" s="84">
        <v>300000</v>
      </c>
      <c r="J262" s="55" t="s">
        <v>362</v>
      </c>
      <c r="K262" s="84">
        <v>295000</v>
      </c>
      <c r="L262" s="85" t="s">
        <v>2485</v>
      </c>
      <c r="M262" s="55" t="s">
        <v>155</v>
      </c>
      <c r="N262" s="55" t="s">
        <v>46</v>
      </c>
      <c r="O262" s="55" t="s">
        <v>2479</v>
      </c>
      <c r="P262" s="55" t="s">
        <v>48</v>
      </c>
      <c r="Q262" s="55" t="s">
        <v>1587</v>
      </c>
    </row>
    <row r="263" spans="2:17" ht="42" customHeight="1" x14ac:dyDescent="0.2">
      <c r="B263" s="82">
        <v>256</v>
      </c>
      <c r="C263" s="55" t="s">
        <v>41</v>
      </c>
      <c r="D263" s="83" t="s">
        <v>42</v>
      </c>
      <c r="E263" s="55" t="s">
        <v>2474</v>
      </c>
      <c r="F263" s="57" t="s">
        <v>2475</v>
      </c>
      <c r="G263" s="58" t="s">
        <v>2486</v>
      </c>
      <c r="H263" s="59" t="s">
        <v>2487</v>
      </c>
      <c r="I263" s="84">
        <v>400000</v>
      </c>
      <c r="J263" s="55" t="s">
        <v>362</v>
      </c>
      <c r="K263" s="84">
        <v>395000</v>
      </c>
      <c r="L263" s="85" t="s">
        <v>2488</v>
      </c>
      <c r="M263" s="55" t="s">
        <v>155</v>
      </c>
      <c r="N263" s="55" t="s">
        <v>46</v>
      </c>
      <c r="O263" s="55" t="s">
        <v>2479</v>
      </c>
      <c r="P263" s="55" t="s">
        <v>48</v>
      </c>
      <c r="Q263" s="55" t="s">
        <v>1587</v>
      </c>
    </row>
    <row r="264" spans="2:17" ht="33.75" customHeight="1" x14ac:dyDescent="0.2">
      <c r="B264" s="82">
        <v>257</v>
      </c>
      <c r="C264" s="55" t="s">
        <v>41</v>
      </c>
      <c r="D264" s="83" t="s">
        <v>42</v>
      </c>
      <c r="E264" s="55" t="s">
        <v>2474</v>
      </c>
      <c r="F264" s="57" t="s">
        <v>2475</v>
      </c>
      <c r="G264" s="58" t="s">
        <v>2489</v>
      </c>
      <c r="H264" s="59" t="s">
        <v>2490</v>
      </c>
      <c r="I264" s="84">
        <v>300000</v>
      </c>
      <c r="J264" s="55" t="s">
        <v>362</v>
      </c>
      <c r="K264" s="84">
        <v>295000</v>
      </c>
      <c r="L264" s="85" t="s">
        <v>2491</v>
      </c>
      <c r="M264" s="55" t="s">
        <v>155</v>
      </c>
      <c r="N264" s="55" t="s">
        <v>46</v>
      </c>
      <c r="O264" s="55" t="s">
        <v>2479</v>
      </c>
      <c r="P264" s="55" t="s">
        <v>48</v>
      </c>
      <c r="Q264" s="55" t="s">
        <v>1587</v>
      </c>
    </row>
    <row r="265" spans="2:17" ht="33.75" customHeight="1" x14ac:dyDescent="0.2">
      <c r="B265" s="82">
        <v>258</v>
      </c>
      <c r="C265" s="55" t="s">
        <v>41</v>
      </c>
      <c r="D265" s="83" t="s">
        <v>42</v>
      </c>
      <c r="E265" s="55" t="s">
        <v>2474</v>
      </c>
      <c r="F265" s="57" t="s">
        <v>2475</v>
      </c>
      <c r="G265" s="58" t="s">
        <v>2492</v>
      </c>
      <c r="H265" s="59" t="s">
        <v>2493</v>
      </c>
      <c r="I265" s="84">
        <v>900000</v>
      </c>
      <c r="J265" s="55" t="s">
        <v>362</v>
      </c>
      <c r="K265" s="84">
        <v>875000</v>
      </c>
      <c r="L265" s="85" t="s">
        <v>2494</v>
      </c>
      <c r="M265" s="55" t="s">
        <v>155</v>
      </c>
      <c r="N265" s="55" t="s">
        <v>46</v>
      </c>
      <c r="O265" s="55" t="s">
        <v>2479</v>
      </c>
      <c r="P265" s="55" t="s">
        <v>48</v>
      </c>
      <c r="Q265" s="55" t="s">
        <v>1587</v>
      </c>
    </row>
    <row r="266" spans="2:17" ht="33.75" customHeight="1" x14ac:dyDescent="0.2">
      <c r="B266" s="82">
        <v>259</v>
      </c>
      <c r="C266" s="55" t="s">
        <v>41</v>
      </c>
      <c r="D266" s="83" t="s">
        <v>42</v>
      </c>
      <c r="E266" s="55" t="s">
        <v>2495</v>
      </c>
      <c r="F266" s="57" t="s">
        <v>2496</v>
      </c>
      <c r="G266" s="58" t="s">
        <v>2497</v>
      </c>
      <c r="H266" s="59" t="s">
        <v>2498</v>
      </c>
      <c r="I266" s="84">
        <v>9990000</v>
      </c>
      <c r="J266" s="55" t="s">
        <v>362</v>
      </c>
      <c r="K266" s="84">
        <v>7992000.0099999998</v>
      </c>
      <c r="L266" s="85" t="s">
        <v>2499</v>
      </c>
      <c r="M266" s="55" t="s">
        <v>155</v>
      </c>
      <c r="N266" s="55" t="s">
        <v>46</v>
      </c>
      <c r="O266" s="55" t="s">
        <v>132</v>
      </c>
      <c r="P266" s="55" t="s">
        <v>48</v>
      </c>
      <c r="Q266" s="55" t="s">
        <v>1587</v>
      </c>
    </row>
    <row r="267" spans="2:17" ht="30" x14ac:dyDescent="0.2">
      <c r="B267" s="82">
        <v>260</v>
      </c>
      <c r="C267" s="55" t="s">
        <v>41</v>
      </c>
      <c r="D267" s="83" t="s">
        <v>42</v>
      </c>
      <c r="E267" s="55" t="s">
        <v>2500</v>
      </c>
      <c r="F267" s="57" t="s">
        <v>2501</v>
      </c>
      <c r="G267" s="58" t="s">
        <v>2502</v>
      </c>
      <c r="H267" s="59" t="s">
        <v>2503</v>
      </c>
      <c r="I267" s="84">
        <v>2130000</v>
      </c>
      <c r="J267" s="55" t="s">
        <v>362</v>
      </c>
      <c r="K267" s="84">
        <v>2130000</v>
      </c>
      <c r="L267" s="85" t="s">
        <v>2504</v>
      </c>
      <c r="M267" s="55" t="s">
        <v>155</v>
      </c>
      <c r="N267" s="55" t="s">
        <v>46</v>
      </c>
      <c r="O267" s="55" t="s">
        <v>2505</v>
      </c>
      <c r="P267" s="55" t="s">
        <v>48</v>
      </c>
      <c r="Q267" s="55" t="s">
        <v>1587</v>
      </c>
    </row>
    <row r="268" spans="2:17" ht="30" x14ac:dyDescent="0.2">
      <c r="B268" s="82">
        <v>261</v>
      </c>
      <c r="C268" s="55" t="s">
        <v>41</v>
      </c>
      <c r="D268" s="83" t="s">
        <v>42</v>
      </c>
      <c r="E268" s="55" t="s">
        <v>2500</v>
      </c>
      <c r="F268" s="57" t="s">
        <v>2501</v>
      </c>
      <c r="G268" s="58" t="s">
        <v>2506</v>
      </c>
      <c r="H268" s="59" t="s">
        <v>2507</v>
      </c>
      <c r="I268" s="84">
        <v>6440000</v>
      </c>
      <c r="J268" s="55" t="s">
        <v>362</v>
      </c>
      <c r="K268" s="84">
        <v>6440000</v>
      </c>
      <c r="L268" s="85" t="s">
        <v>2508</v>
      </c>
      <c r="M268" s="55" t="s">
        <v>155</v>
      </c>
      <c r="N268" s="55" t="s">
        <v>46</v>
      </c>
      <c r="O268" s="55" t="s">
        <v>2505</v>
      </c>
      <c r="P268" s="55" t="s">
        <v>48</v>
      </c>
      <c r="Q268" s="55" t="s">
        <v>1587</v>
      </c>
    </row>
    <row r="269" spans="2:17" ht="30" x14ac:dyDescent="0.2">
      <c r="B269" s="82">
        <v>262</v>
      </c>
      <c r="C269" s="55" t="s">
        <v>41</v>
      </c>
      <c r="D269" s="83" t="s">
        <v>42</v>
      </c>
      <c r="E269" s="55" t="s">
        <v>2509</v>
      </c>
      <c r="F269" s="57">
        <v>30507985450013</v>
      </c>
      <c r="G269" s="58" t="s">
        <v>2510</v>
      </c>
      <c r="H269" s="59" t="s">
        <v>2511</v>
      </c>
      <c r="I269" s="84">
        <v>3750000</v>
      </c>
      <c r="J269" s="55" t="s">
        <v>362</v>
      </c>
      <c r="K269" s="84">
        <v>3000000.01</v>
      </c>
      <c r="L269" s="85" t="s">
        <v>2512</v>
      </c>
      <c r="M269" s="55" t="s">
        <v>155</v>
      </c>
      <c r="N269" s="55" t="s">
        <v>46</v>
      </c>
      <c r="O269" s="55" t="s">
        <v>1593</v>
      </c>
      <c r="P269" s="55" t="s">
        <v>48</v>
      </c>
      <c r="Q269" s="55" t="s">
        <v>1587</v>
      </c>
    </row>
    <row r="270" spans="2:17" ht="33.75" customHeight="1" x14ac:dyDescent="0.2">
      <c r="B270" s="82">
        <v>263</v>
      </c>
      <c r="C270" s="55" t="s">
        <v>41</v>
      </c>
      <c r="D270" s="83" t="s">
        <v>42</v>
      </c>
      <c r="E270" s="55" t="s">
        <v>2509</v>
      </c>
      <c r="F270" s="57">
        <v>30507985450013</v>
      </c>
      <c r="G270" s="58" t="s">
        <v>2513</v>
      </c>
      <c r="H270" s="59" t="s">
        <v>2514</v>
      </c>
      <c r="I270" s="84">
        <v>2200000</v>
      </c>
      <c r="J270" s="55" t="s">
        <v>362</v>
      </c>
      <c r="K270" s="84">
        <v>1760000.01</v>
      </c>
      <c r="L270" s="85" t="s">
        <v>2515</v>
      </c>
      <c r="M270" s="55" t="s">
        <v>155</v>
      </c>
      <c r="N270" s="55" t="s">
        <v>46</v>
      </c>
      <c r="O270" s="55" t="s">
        <v>2457</v>
      </c>
      <c r="P270" s="55" t="s">
        <v>48</v>
      </c>
      <c r="Q270" s="55" t="s">
        <v>1587</v>
      </c>
    </row>
    <row r="271" spans="2:17" ht="30" x14ac:dyDescent="0.2">
      <c r="B271" s="82">
        <v>264</v>
      </c>
      <c r="C271" s="55" t="s">
        <v>41</v>
      </c>
      <c r="D271" s="83" t="s">
        <v>42</v>
      </c>
      <c r="E271" s="55" t="s">
        <v>2509</v>
      </c>
      <c r="F271" s="57">
        <v>30507985450013</v>
      </c>
      <c r="G271" s="58" t="s">
        <v>2516</v>
      </c>
      <c r="H271" s="59" t="s">
        <v>2514</v>
      </c>
      <c r="I271" s="84">
        <v>1975000</v>
      </c>
      <c r="J271" s="55" t="s">
        <v>362</v>
      </c>
      <c r="K271" s="84">
        <v>1580000.01</v>
      </c>
      <c r="L271" s="85" t="s">
        <v>2517</v>
      </c>
      <c r="M271" s="55" t="s">
        <v>155</v>
      </c>
      <c r="N271" s="55" t="s">
        <v>46</v>
      </c>
      <c r="O271" s="55" t="s">
        <v>132</v>
      </c>
      <c r="P271" s="55" t="s">
        <v>48</v>
      </c>
      <c r="Q271" s="55" t="s">
        <v>1587</v>
      </c>
    </row>
    <row r="272" spans="2:17" ht="30" x14ac:dyDescent="0.2">
      <c r="B272" s="82">
        <v>265</v>
      </c>
      <c r="C272" s="55" t="s">
        <v>41</v>
      </c>
      <c r="D272" s="83" t="s">
        <v>42</v>
      </c>
      <c r="E272" s="55" t="s">
        <v>2509</v>
      </c>
      <c r="F272" s="57">
        <v>30507985450013</v>
      </c>
      <c r="G272" s="58" t="s">
        <v>2518</v>
      </c>
      <c r="H272" s="59" t="s">
        <v>2519</v>
      </c>
      <c r="I272" s="84">
        <v>3000000</v>
      </c>
      <c r="J272" s="55" t="s">
        <v>362</v>
      </c>
      <c r="K272" s="84">
        <v>750000</v>
      </c>
      <c r="L272" s="85" t="s">
        <v>2520</v>
      </c>
      <c r="M272" s="55" t="s">
        <v>155</v>
      </c>
      <c r="N272" s="55" t="s">
        <v>46</v>
      </c>
      <c r="O272" s="55" t="s">
        <v>61</v>
      </c>
      <c r="P272" s="55" t="s">
        <v>48</v>
      </c>
      <c r="Q272" s="55" t="s">
        <v>1587</v>
      </c>
    </row>
    <row r="273" spans="2:17" ht="30" x14ac:dyDescent="0.2">
      <c r="B273" s="82">
        <v>266</v>
      </c>
      <c r="C273" s="55" t="s">
        <v>41</v>
      </c>
      <c r="D273" s="83" t="s">
        <v>42</v>
      </c>
      <c r="E273" s="55" t="s">
        <v>844</v>
      </c>
      <c r="F273" s="57" t="s">
        <v>845</v>
      </c>
      <c r="G273" s="58" t="s">
        <v>2521</v>
      </c>
      <c r="H273" s="59" t="s">
        <v>2522</v>
      </c>
      <c r="I273" s="84">
        <v>3657000</v>
      </c>
      <c r="J273" s="55" t="s">
        <v>44</v>
      </c>
      <c r="K273" s="84">
        <v>3657000</v>
      </c>
      <c r="L273" s="85" t="s">
        <v>2523</v>
      </c>
      <c r="M273" s="55" t="s">
        <v>155</v>
      </c>
      <c r="N273" s="55" t="s">
        <v>46</v>
      </c>
      <c r="O273" s="55" t="s">
        <v>1664</v>
      </c>
      <c r="P273" s="55" t="s">
        <v>48</v>
      </c>
      <c r="Q273" s="55" t="s">
        <v>755</v>
      </c>
    </row>
    <row r="274" spans="2:17" ht="33.75" customHeight="1" x14ac:dyDescent="0.2">
      <c r="B274" s="82">
        <v>267</v>
      </c>
      <c r="C274" s="55" t="s">
        <v>41</v>
      </c>
      <c r="D274" s="83" t="s">
        <v>42</v>
      </c>
      <c r="E274" s="55" t="s">
        <v>844</v>
      </c>
      <c r="F274" s="57" t="s">
        <v>845</v>
      </c>
      <c r="G274" s="58" t="s">
        <v>2524</v>
      </c>
      <c r="H274" s="59" t="s">
        <v>2525</v>
      </c>
      <c r="I274" s="84">
        <v>3898800</v>
      </c>
      <c r="J274" s="55" t="s">
        <v>44</v>
      </c>
      <c r="K274" s="84">
        <v>3898800</v>
      </c>
      <c r="L274" s="85" t="s">
        <v>2526</v>
      </c>
      <c r="M274" s="55" t="s">
        <v>155</v>
      </c>
      <c r="N274" s="55" t="s">
        <v>46</v>
      </c>
      <c r="O274" s="55" t="s">
        <v>1664</v>
      </c>
      <c r="P274" s="55" t="s">
        <v>48</v>
      </c>
      <c r="Q274" s="55" t="s">
        <v>755</v>
      </c>
    </row>
    <row r="275" spans="2:17" ht="30" x14ac:dyDescent="0.2">
      <c r="B275" s="82">
        <v>268</v>
      </c>
      <c r="C275" s="55" t="s">
        <v>41</v>
      </c>
      <c r="D275" s="83" t="s">
        <v>42</v>
      </c>
      <c r="E275" s="55" t="s">
        <v>2527</v>
      </c>
      <c r="F275" s="57" t="s">
        <v>2528</v>
      </c>
      <c r="G275" s="58" t="s">
        <v>2529</v>
      </c>
      <c r="H275" s="59" t="s">
        <v>2530</v>
      </c>
      <c r="I275" s="84">
        <v>2000000</v>
      </c>
      <c r="J275" s="55" t="s">
        <v>44</v>
      </c>
      <c r="K275" s="84">
        <v>2000000</v>
      </c>
      <c r="L275" s="85" t="s">
        <v>2531</v>
      </c>
      <c r="M275" s="55" t="s">
        <v>155</v>
      </c>
      <c r="N275" s="55" t="s">
        <v>46</v>
      </c>
      <c r="O275" s="55" t="s">
        <v>2153</v>
      </c>
      <c r="P275" s="55" t="s">
        <v>48</v>
      </c>
      <c r="Q275" s="55" t="s">
        <v>755</v>
      </c>
    </row>
    <row r="276" spans="2:17" ht="39.75" customHeight="1" x14ac:dyDescent="0.2">
      <c r="B276" s="82">
        <v>269</v>
      </c>
      <c r="C276" s="55" t="s">
        <v>41</v>
      </c>
      <c r="D276" s="83" t="s">
        <v>42</v>
      </c>
      <c r="E276" s="55" t="s">
        <v>313</v>
      </c>
      <c r="F276" s="57" t="s">
        <v>489</v>
      </c>
      <c r="G276" s="58" t="s">
        <v>2532</v>
      </c>
      <c r="H276" s="59" t="s">
        <v>2533</v>
      </c>
      <c r="I276" s="84">
        <v>1644730</v>
      </c>
      <c r="J276" s="55" t="s">
        <v>44</v>
      </c>
      <c r="K276" s="84">
        <v>1644730</v>
      </c>
      <c r="L276" s="85" t="s">
        <v>2534</v>
      </c>
      <c r="M276" s="55" t="s">
        <v>155</v>
      </c>
      <c r="N276" s="55" t="s">
        <v>46</v>
      </c>
      <c r="O276" s="55" t="s">
        <v>314</v>
      </c>
      <c r="P276" s="55" t="s">
        <v>48</v>
      </c>
      <c r="Q276" s="55" t="s">
        <v>755</v>
      </c>
    </row>
    <row r="277" spans="2:17" ht="33.75" customHeight="1" x14ac:dyDescent="0.2">
      <c r="B277" s="82">
        <v>270</v>
      </c>
      <c r="C277" s="55" t="s">
        <v>41</v>
      </c>
      <c r="D277" s="83" t="s">
        <v>42</v>
      </c>
      <c r="E277" s="55" t="s">
        <v>749</v>
      </c>
      <c r="F277" s="57" t="s">
        <v>750</v>
      </c>
      <c r="G277" s="58" t="s">
        <v>2535</v>
      </c>
      <c r="H277" s="59" t="s">
        <v>2536</v>
      </c>
      <c r="I277" s="84">
        <v>11975000</v>
      </c>
      <c r="J277" s="55" t="s">
        <v>44</v>
      </c>
      <c r="K277" s="84">
        <v>11975000</v>
      </c>
      <c r="L277" s="85" t="s">
        <v>2537</v>
      </c>
      <c r="M277" s="55" t="s">
        <v>155</v>
      </c>
      <c r="N277" s="55" t="s">
        <v>46</v>
      </c>
      <c r="O277" s="55" t="s">
        <v>267</v>
      </c>
      <c r="P277" s="55" t="s">
        <v>48</v>
      </c>
      <c r="Q277" s="55" t="s">
        <v>755</v>
      </c>
    </row>
    <row r="278" spans="2:17" ht="33.75" customHeight="1" x14ac:dyDescent="0.2">
      <c r="B278" s="82">
        <v>271</v>
      </c>
      <c r="C278" s="55" t="s">
        <v>41</v>
      </c>
      <c r="D278" s="83" t="s">
        <v>42</v>
      </c>
      <c r="E278" s="55" t="s">
        <v>749</v>
      </c>
      <c r="F278" s="57" t="s">
        <v>750</v>
      </c>
      <c r="G278" s="58" t="s">
        <v>2538</v>
      </c>
      <c r="H278" s="59" t="s">
        <v>2539</v>
      </c>
      <c r="I278" s="84">
        <v>3350000</v>
      </c>
      <c r="J278" s="55" t="s">
        <v>44</v>
      </c>
      <c r="K278" s="84">
        <v>3350000</v>
      </c>
      <c r="L278" s="85" t="s">
        <v>2540</v>
      </c>
      <c r="M278" s="55" t="s">
        <v>155</v>
      </c>
      <c r="N278" s="55" t="s">
        <v>46</v>
      </c>
      <c r="O278" s="55" t="s">
        <v>293</v>
      </c>
      <c r="P278" s="55" t="s">
        <v>48</v>
      </c>
      <c r="Q278" s="55" t="s">
        <v>755</v>
      </c>
    </row>
    <row r="279" spans="2:17" ht="30" x14ac:dyDescent="0.2">
      <c r="B279" s="82">
        <v>272</v>
      </c>
      <c r="C279" s="55" t="s">
        <v>41</v>
      </c>
      <c r="D279" s="83" t="s">
        <v>42</v>
      </c>
      <c r="E279" s="55" t="s">
        <v>749</v>
      </c>
      <c r="F279" s="57" t="s">
        <v>750</v>
      </c>
      <c r="G279" s="58" t="s">
        <v>2541</v>
      </c>
      <c r="H279" s="59" t="s">
        <v>2542</v>
      </c>
      <c r="I279" s="84">
        <v>1760000</v>
      </c>
      <c r="J279" s="55" t="s">
        <v>44</v>
      </c>
      <c r="K279" s="84">
        <v>1760000</v>
      </c>
      <c r="L279" s="85" t="s">
        <v>2543</v>
      </c>
      <c r="M279" s="55" t="s">
        <v>155</v>
      </c>
      <c r="N279" s="55" t="s">
        <v>46</v>
      </c>
      <c r="O279" s="55" t="s">
        <v>2153</v>
      </c>
      <c r="P279" s="55" t="s">
        <v>48</v>
      </c>
      <c r="Q279" s="55" t="s">
        <v>755</v>
      </c>
    </row>
    <row r="280" spans="2:17" ht="30" x14ac:dyDescent="0.2">
      <c r="B280" s="82">
        <v>273</v>
      </c>
      <c r="C280" s="55" t="s">
        <v>41</v>
      </c>
      <c r="D280" s="83" t="s">
        <v>42</v>
      </c>
      <c r="E280" s="55" t="s">
        <v>2544</v>
      </c>
      <c r="F280" s="57" t="s">
        <v>2545</v>
      </c>
      <c r="G280" s="58" t="s">
        <v>2546</v>
      </c>
      <c r="H280" s="59" t="s">
        <v>2547</v>
      </c>
      <c r="I280" s="84">
        <v>479994</v>
      </c>
      <c r="J280" s="55" t="s">
        <v>44</v>
      </c>
      <c r="K280" s="84">
        <v>479994</v>
      </c>
      <c r="L280" s="85" t="s">
        <v>2548</v>
      </c>
      <c r="M280" s="55" t="s">
        <v>155</v>
      </c>
      <c r="N280" s="55" t="s">
        <v>46</v>
      </c>
      <c r="O280" s="55" t="s">
        <v>2549</v>
      </c>
      <c r="P280" s="55" t="s">
        <v>48</v>
      </c>
      <c r="Q280" s="55" t="s">
        <v>755</v>
      </c>
    </row>
    <row r="281" spans="2:17" ht="30" x14ac:dyDescent="0.2">
      <c r="B281" s="82">
        <v>274</v>
      </c>
      <c r="C281" s="55" t="s">
        <v>41</v>
      </c>
      <c r="D281" s="83" t="s">
        <v>42</v>
      </c>
      <c r="E281" s="55" t="s">
        <v>2550</v>
      </c>
      <c r="F281" s="57" t="s">
        <v>2551</v>
      </c>
      <c r="G281" s="58" t="s">
        <v>2552</v>
      </c>
      <c r="H281" s="59" t="s">
        <v>2553</v>
      </c>
      <c r="I281" s="84">
        <v>3900000</v>
      </c>
      <c r="J281" s="55" t="s">
        <v>44</v>
      </c>
      <c r="K281" s="84">
        <v>3900000</v>
      </c>
      <c r="L281" s="85" t="s">
        <v>2554</v>
      </c>
      <c r="M281" s="55" t="s">
        <v>155</v>
      </c>
      <c r="N281" s="55" t="s">
        <v>46</v>
      </c>
      <c r="O281" s="55" t="s">
        <v>1283</v>
      </c>
      <c r="P281" s="55" t="s">
        <v>48</v>
      </c>
      <c r="Q281" s="55" t="s">
        <v>755</v>
      </c>
    </row>
    <row r="282" spans="2:17" ht="30" x14ac:dyDescent="0.2">
      <c r="B282" s="82">
        <v>275</v>
      </c>
      <c r="C282" s="55" t="s">
        <v>41</v>
      </c>
      <c r="D282" s="83" t="s">
        <v>42</v>
      </c>
      <c r="E282" s="55" t="s">
        <v>2550</v>
      </c>
      <c r="F282" s="57" t="s">
        <v>2551</v>
      </c>
      <c r="G282" s="58" t="s">
        <v>2555</v>
      </c>
      <c r="H282" s="59" t="s">
        <v>2556</v>
      </c>
      <c r="I282" s="84">
        <v>1450000</v>
      </c>
      <c r="J282" s="55" t="s">
        <v>44</v>
      </c>
      <c r="K282" s="84">
        <v>1450000</v>
      </c>
      <c r="L282" s="85" t="s">
        <v>2557</v>
      </c>
      <c r="M282" s="55" t="s">
        <v>155</v>
      </c>
      <c r="N282" s="55" t="s">
        <v>46</v>
      </c>
      <c r="O282" s="55" t="s">
        <v>1283</v>
      </c>
      <c r="P282" s="55" t="s">
        <v>48</v>
      </c>
      <c r="Q282" s="55" t="s">
        <v>755</v>
      </c>
    </row>
    <row r="283" spans="2:17" ht="30" customHeight="1" x14ac:dyDescent="0.2">
      <c r="B283" s="82">
        <v>276</v>
      </c>
      <c r="C283" s="55" t="s">
        <v>41</v>
      </c>
      <c r="D283" s="83" t="s">
        <v>42</v>
      </c>
      <c r="E283" s="55" t="s">
        <v>2558</v>
      </c>
      <c r="F283" s="57" t="s">
        <v>2559</v>
      </c>
      <c r="G283" s="58" t="s">
        <v>2560</v>
      </c>
      <c r="H283" s="59" t="s">
        <v>2542</v>
      </c>
      <c r="I283" s="84">
        <v>20610000</v>
      </c>
      <c r="J283" s="55" t="s">
        <v>44</v>
      </c>
      <c r="K283" s="84">
        <v>20610000</v>
      </c>
      <c r="L283" s="85" t="s">
        <v>2561</v>
      </c>
      <c r="M283" s="55" t="s">
        <v>155</v>
      </c>
      <c r="N283" s="55" t="s">
        <v>46</v>
      </c>
      <c r="O283" s="55" t="s">
        <v>2562</v>
      </c>
      <c r="P283" s="55" t="s">
        <v>48</v>
      </c>
      <c r="Q283" s="55" t="s">
        <v>755</v>
      </c>
    </row>
    <row r="284" spans="2:17" ht="30" x14ac:dyDescent="0.2">
      <c r="B284" s="82">
        <v>277</v>
      </c>
      <c r="C284" s="55" t="s">
        <v>41</v>
      </c>
      <c r="D284" s="83" t="s">
        <v>42</v>
      </c>
      <c r="E284" s="55" t="s">
        <v>2563</v>
      </c>
      <c r="F284" s="57" t="s">
        <v>2564</v>
      </c>
      <c r="G284" s="58" t="s">
        <v>2565</v>
      </c>
      <c r="H284" s="59" t="s">
        <v>2566</v>
      </c>
      <c r="I284" s="84">
        <v>3000000</v>
      </c>
      <c r="J284" s="55" t="s">
        <v>44</v>
      </c>
      <c r="K284" s="84">
        <v>3000000</v>
      </c>
      <c r="L284" s="85" t="s">
        <v>2567</v>
      </c>
      <c r="M284" s="55" t="s">
        <v>155</v>
      </c>
      <c r="N284" s="55" t="s">
        <v>46</v>
      </c>
      <c r="O284" s="55" t="s">
        <v>2568</v>
      </c>
      <c r="P284" s="55" t="s">
        <v>48</v>
      </c>
      <c r="Q284" s="55" t="s">
        <v>755</v>
      </c>
    </row>
    <row r="285" spans="2:17" ht="30" x14ac:dyDescent="0.2">
      <c r="B285" s="82">
        <v>278</v>
      </c>
      <c r="C285" s="55" t="s">
        <v>41</v>
      </c>
      <c r="D285" s="83" t="s">
        <v>42</v>
      </c>
      <c r="E285" s="55" t="s">
        <v>2569</v>
      </c>
      <c r="F285" s="57" t="s">
        <v>2570</v>
      </c>
      <c r="G285" s="58" t="s">
        <v>2571</v>
      </c>
      <c r="H285" s="59" t="s">
        <v>2572</v>
      </c>
      <c r="I285" s="84">
        <v>1820000</v>
      </c>
      <c r="J285" s="55" t="s">
        <v>44</v>
      </c>
      <c r="K285" s="84">
        <v>1820000</v>
      </c>
      <c r="L285" s="85" t="s">
        <v>2573</v>
      </c>
      <c r="M285" s="55" t="s">
        <v>155</v>
      </c>
      <c r="N285" s="55" t="s">
        <v>46</v>
      </c>
      <c r="O285" s="55" t="s">
        <v>1664</v>
      </c>
      <c r="P285" s="55" t="s">
        <v>48</v>
      </c>
      <c r="Q285" s="55" t="s">
        <v>755</v>
      </c>
    </row>
    <row r="286" spans="2:17" ht="33.75" customHeight="1" x14ac:dyDescent="0.2">
      <c r="B286" s="82">
        <v>279</v>
      </c>
      <c r="C286" s="55" t="s">
        <v>41</v>
      </c>
      <c r="D286" s="83" t="s">
        <v>42</v>
      </c>
      <c r="E286" s="55" t="s">
        <v>2574</v>
      </c>
      <c r="F286" s="57" t="s">
        <v>2575</v>
      </c>
      <c r="G286" s="58" t="s">
        <v>2576</v>
      </c>
      <c r="H286" s="59" t="s">
        <v>2577</v>
      </c>
      <c r="I286" s="84">
        <v>30000000.149999999</v>
      </c>
      <c r="J286" s="55" t="s">
        <v>44</v>
      </c>
      <c r="K286" s="84">
        <v>30000000.149999999</v>
      </c>
      <c r="L286" s="85" t="s">
        <v>2578</v>
      </c>
      <c r="M286" s="55" t="s">
        <v>155</v>
      </c>
      <c r="N286" s="55" t="s">
        <v>46</v>
      </c>
      <c r="O286" s="55" t="s">
        <v>1207</v>
      </c>
      <c r="P286" s="55" t="s">
        <v>48</v>
      </c>
      <c r="Q286" s="55" t="s">
        <v>755</v>
      </c>
    </row>
    <row r="287" spans="2:17" ht="33.75" customHeight="1" x14ac:dyDescent="0.2">
      <c r="B287" s="82">
        <v>280</v>
      </c>
      <c r="C287" s="55" t="s">
        <v>41</v>
      </c>
      <c r="D287" s="83" t="s">
        <v>42</v>
      </c>
      <c r="E287" s="55" t="s">
        <v>2579</v>
      </c>
      <c r="F287" s="57" t="s">
        <v>2580</v>
      </c>
      <c r="G287" s="58" t="s">
        <v>2581</v>
      </c>
      <c r="H287" s="59" t="s">
        <v>2582</v>
      </c>
      <c r="I287" s="84">
        <v>17767500</v>
      </c>
      <c r="J287" s="55" t="s">
        <v>44</v>
      </c>
      <c r="K287" s="84">
        <v>17767500</v>
      </c>
      <c r="L287" s="85" t="s">
        <v>2583</v>
      </c>
      <c r="M287" s="55" t="s">
        <v>155</v>
      </c>
      <c r="N287" s="55" t="s">
        <v>46</v>
      </c>
      <c r="O287" s="55" t="s">
        <v>2562</v>
      </c>
      <c r="P287" s="55" t="s">
        <v>48</v>
      </c>
      <c r="Q287" s="55" t="s">
        <v>755</v>
      </c>
    </row>
    <row r="288" spans="2:17" ht="33.75" customHeight="1" x14ac:dyDescent="0.2">
      <c r="B288" s="82">
        <v>281</v>
      </c>
      <c r="C288" s="55" t="s">
        <v>41</v>
      </c>
      <c r="D288" s="83" t="s">
        <v>42</v>
      </c>
      <c r="E288" s="55" t="s">
        <v>548</v>
      </c>
      <c r="F288" s="57" t="s">
        <v>549</v>
      </c>
      <c r="G288" s="58" t="s">
        <v>2584</v>
      </c>
      <c r="H288" s="59" t="s">
        <v>2585</v>
      </c>
      <c r="I288" s="84">
        <v>1100000</v>
      </c>
      <c r="J288" s="55" t="s">
        <v>44</v>
      </c>
      <c r="K288" s="84">
        <v>1100000</v>
      </c>
      <c r="L288" s="85" t="s">
        <v>2586</v>
      </c>
      <c r="M288" s="55" t="s">
        <v>155</v>
      </c>
      <c r="N288" s="55" t="s">
        <v>46</v>
      </c>
      <c r="O288" s="55" t="s">
        <v>156</v>
      </c>
      <c r="P288" s="55" t="s">
        <v>48</v>
      </c>
      <c r="Q288" s="55" t="s">
        <v>755</v>
      </c>
    </row>
    <row r="289" spans="2:17" ht="33.75" customHeight="1" x14ac:dyDescent="0.2">
      <c r="B289" s="82">
        <v>282</v>
      </c>
      <c r="C289" s="55" t="s">
        <v>41</v>
      </c>
      <c r="D289" s="83" t="s">
        <v>42</v>
      </c>
      <c r="E289" s="55" t="s">
        <v>2587</v>
      </c>
      <c r="F289" s="57" t="s">
        <v>2588</v>
      </c>
      <c r="G289" s="58" t="s">
        <v>2589</v>
      </c>
      <c r="H289" s="59" t="s">
        <v>2590</v>
      </c>
      <c r="I289" s="84">
        <v>625000</v>
      </c>
      <c r="J289" s="55" t="s">
        <v>44</v>
      </c>
      <c r="K289" s="84">
        <v>625000</v>
      </c>
      <c r="L289" s="85" t="s">
        <v>2591</v>
      </c>
      <c r="M289" s="55" t="s">
        <v>155</v>
      </c>
      <c r="N289" s="55" t="s">
        <v>46</v>
      </c>
      <c r="O289" s="55" t="s">
        <v>523</v>
      </c>
      <c r="P289" s="55" t="s">
        <v>48</v>
      </c>
      <c r="Q289" s="55" t="s">
        <v>755</v>
      </c>
    </row>
    <row r="290" spans="2:17" ht="33.75" customHeight="1" x14ac:dyDescent="0.2">
      <c r="B290" s="82">
        <v>283</v>
      </c>
      <c r="C290" s="55" t="s">
        <v>41</v>
      </c>
      <c r="D290" s="83" t="s">
        <v>42</v>
      </c>
      <c r="E290" s="55" t="s">
        <v>2587</v>
      </c>
      <c r="F290" s="57" t="s">
        <v>2588</v>
      </c>
      <c r="G290" s="58" t="s">
        <v>2592</v>
      </c>
      <c r="H290" s="59" t="s">
        <v>2593</v>
      </c>
      <c r="I290" s="84">
        <v>2250000</v>
      </c>
      <c r="J290" s="55" t="s">
        <v>44</v>
      </c>
      <c r="K290" s="84">
        <v>2250000</v>
      </c>
      <c r="L290" s="85" t="s">
        <v>2594</v>
      </c>
      <c r="M290" s="55" t="s">
        <v>155</v>
      </c>
      <c r="N290" s="55" t="s">
        <v>46</v>
      </c>
      <c r="O290" s="55" t="s">
        <v>1353</v>
      </c>
      <c r="P290" s="55" t="s">
        <v>48</v>
      </c>
      <c r="Q290" s="55" t="s">
        <v>755</v>
      </c>
    </row>
    <row r="291" spans="2:17" ht="33.75" customHeight="1" x14ac:dyDescent="0.2">
      <c r="B291" s="82">
        <v>284</v>
      </c>
      <c r="C291" s="55" t="s">
        <v>41</v>
      </c>
      <c r="D291" s="83" t="s">
        <v>42</v>
      </c>
      <c r="E291" s="55" t="s">
        <v>2587</v>
      </c>
      <c r="F291" s="57" t="s">
        <v>2588</v>
      </c>
      <c r="G291" s="58" t="s">
        <v>2595</v>
      </c>
      <c r="H291" s="59" t="s">
        <v>2596</v>
      </c>
      <c r="I291" s="84">
        <v>350000</v>
      </c>
      <c r="J291" s="55" t="s">
        <v>44</v>
      </c>
      <c r="K291" s="84">
        <v>350000</v>
      </c>
      <c r="L291" s="85" t="s">
        <v>2597</v>
      </c>
      <c r="M291" s="55" t="s">
        <v>155</v>
      </c>
      <c r="N291" s="55" t="s">
        <v>46</v>
      </c>
      <c r="O291" s="55" t="s">
        <v>2598</v>
      </c>
      <c r="P291" s="55" t="s">
        <v>48</v>
      </c>
      <c r="Q291" s="55" t="s">
        <v>755</v>
      </c>
    </row>
    <row r="292" spans="2:17" ht="33.75" customHeight="1" x14ac:dyDescent="0.2">
      <c r="B292" s="82">
        <v>285</v>
      </c>
      <c r="C292" s="55" t="s">
        <v>41</v>
      </c>
      <c r="D292" s="83" t="s">
        <v>42</v>
      </c>
      <c r="E292" s="55" t="s">
        <v>2587</v>
      </c>
      <c r="F292" s="57" t="s">
        <v>2588</v>
      </c>
      <c r="G292" s="58" t="s">
        <v>2599</v>
      </c>
      <c r="H292" s="59" t="s">
        <v>2600</v>
      </c>
      <c r="I292" s="84">
        <v>2500000</v>
      </c>
      <c r="J292" s="55" t="s">
        <v>44</v>
      </c>
      <c r="K292" s="84">
        <v>2500000</v>
      </c>
      <c r="L292" s="85" t="s">
        <v>2601</v>
      </c>
      <c r="M292" s="55" t="s">
        <v>155</v>
      </c>
      <c r="N292" s="55" t="s">
        <v>46</v>
      </c>
      <c r="O292" s="55" t="s">
        <v>499</v>
      </c>
      <c r="P292" s="55" t="s">
        <v>48</v>
      </c>
      <c r="Q292" s="55" t="s">
        <v>755</v>
      </c>
    </row>
    <row r="293" spans="2:17" ht="33.75" customHeight="1" x14ac:dyDescent="0.2">
      <c r="B293" s="82">
        <v>286</v>
      </c>
      <c r="C293" s="55" t="s">
        <v>41</v>
      </c>
      <c r="D293" s="83" t="s">
        <v>42</v>
      </c>
      <c r="E293" s="55" t="s">
        <v>2587</v>
      </c>
      <c r="F293" s="57" t="s">
        <v>2588</v>
      </c>
      <c r="G293" s="58" t="s">
        <v>2602</v>
      </c>
      <c r="H293" s="59" t="s">
        <v>2603</v>
      </c>
      <c r="I293" s="84">
        <v>3000000</v>
      </c>
      <c r="J293" s="55" t="s">
        <v>44</v>
      </c>
      <c r="K293" s="84">
        <v>3000000</v>
      </c>
      <c r="L293" s="85" t="s">
        <v>2604</v>
      </c>
      <c r="M293" s="55" t="s">
        <v>155</v>
      </c>
      <c r="N293" s="55" t="s">
        <v>46</v>
      </c>
      <c r="O293" s="55" t="s">
        <v>983</v>
      </c>
      <c r="P293" s="55" t="s">
        <v>48</v>
      </c>
      <c r="Q293" s="55" t="s">
        <v>755</v>
      </c>
    </row>
    <row r="294" spans="2:17" ht="33.75" customHeight="1" x14ac:dyDescent="0.2">
      <c r="B294" s="82">
        <v>287</v>
      </c>
      <c r="C294" s="55" t="s">
        <v>41</v>
      </c>
      <c r="D294" s="83" t="s">
        <v>42</v>
      </c>
      <c r="E294" s="55" t="s">
        <v>2587</v>
      </c>
      <c r="F294" s="57" t="s">
        <v>2588</v>
      </c>
      <c r="G294" s="58" t="s">
        <v>2605</v>
      </c>
      <c r="H294" s="59" t="s">
        <v>2606</v>
      </c>
      <c r="I294" s="84">
        <v>500000</v>
      </c>
      <c r="J294" s="55" t="s">
        <v>44</v>
      </c>
      <c r="K294" s="84">
        <v>500000</v>
      </c>
      <c r="L294" s="85" t="s">
        <v>2607</v>
      </c>
      <c r="M294" s="55" t="s">
        <v>155</v>
      </c>
      <c r="N294" s="55" t="s">
        <v>46</v>
      </c>
      <c r="O294" s="55" t="s">
        <v>523</v>
      </c>
      <c r="P294" s="55" t="s">
        <v>48</v>
      </c>
      <c r="Q294" s="55" t="s">
        <v>755</v>
      </c>
    </row>
    <row r="295" spans="2:17" ht="33.75" customHeight="1" x14ac:dyDescent="0.2">
      <c r="B295" s="82">
        <v>288</v>
      </c>
      <c r="C295" s="55" t="s">
        <v>41</v>
      </c>
      <c r="D295" s="83" t="s">
        <v>42</v>
      </c>
      <c r="E295" s="55" t="s">
        <v>2587</v>
      </c>
      <c r="F295" s="57" t="s">
        <v>2588</v>
      </c>
      <c r="G295" s="58" t="s">
        <v>2608</v>
      </c>
      <c r="H295" s="59" t="s">
        <v>2609</v>
      </c>
      <c r="I295" s="84">
        <v>1400000</v>
      </c>
      <c r="J295" s="55" t="s">
        <v>44</v>
      </c>
      <c r="K295" s="84">
        <v>1400000</v>
      </c>
      <c r="L295" s="85" t="s">
        <v>2610</v>
      </c>
      <c r="M295" s="55" t="s">
        <v>155</v>
      </c>
      <c r="N295" s="55" t="s">
        <v>46</v>
      </c>
      <c r="O295" s="55" t="s">
        <v>1353</v>
      </c>
      <c r="P295" s="55" t="s">
        <v>48</v>
      </c>
      <c r="Q295" s="55" t="s">
        <v>755</v>
      </c>
    </row>
    <row r="296" spans="2:17" ht="33.75" customHeight="1" x14ac:dyDescent="0.2">
      <c r="B296" s="82">
        <v>289</v>
      </c>
      <c r="C296" s="55" t="s">
        <v>41</v>
      </c>
      <c r="D296" s="83" t="s">
        <v>42</v>
      </c>
      <c r="E296" s="55" t="s">
        <v>2587</v>
      </c>
      <c r="F296" s="57" t="s">
        <v>2588</v>
      </c>
      <c r="G296" s="58" t="s">
        <v>2611</v>
      </c>
      <c r="H296" s="59" t="s">
        <v>2612</v>
      </c>
      <c r="I296" s="84">
        <v>2000000</v>
      </c>
      <c r="J296" s="55" t="s">
        <v>44</v>
      </c>
      <c r="K296" s="84">
        <v>2000000</v>
      </c>
      <c r="L296" s="85" t="s">
        <v>2613</v>
      </c>
      <c r="M296" s="55" t="s">
        <v>155</v>
      </c>
      <c r="N296" s="55" t="s">
        <v>46</v>
      </c>
      <c r="O296" s="55" t="s">
        <v>499</v>
      </c>
      <c r="P296" s="55" t="s">
        <v>48</v>
      </c>
      <c r="Q296" s="55" t="s">
        <v>755</v>
      </c>
    </row>
    <row r="297" spans="2:17" ht="33.75" customHeight="1" x14ac:dyDescent="0.2">
      <c r="B297" s="82">
        <v>290</v>
      </c>
      <c r="C297" s="55" t="s">
        <v>41</v>
      </c>
      <c r="D297" s="83" t="s">
        <v>42</v>
      </c>
      <c r="E297" s="55" t="s">
        <v>2587</v>
      </c>
      <c r="F297" s="57" t="s">
        <v>2588</v>
      </c>
      <c r="G297" s="58" t="s">
        <v>2614</v>
      </c>
      <c r="H297" s="59" t="s">
        <v>2615</v>
      </c>
      <c r="I297" s="84">
        <v>1750000</v>
      </c>
      <c r="J297" s="55" t="s">
        <v>44</v>
      </c>
      <c r="K297" s="84">
        <v>1750000</v>
      </c>
      <c r="L297" s="85" t="s">
        <v>2616</v>
      </c>
      <c r="M297" s="55" t="s">
        <v>155</v>
      </c>
      <c r="N297" s="55" t="s">
        <v>46</v>
      </c>
      <c r="O297" s="55" t="s">
        <v>1384</v>
      </c>
      <c r="P297" s="55" t="s">
        <v>48</v>
      </c>
      <c r="Q297" s="55" t="s">
        <v>755</v>
      </c>
    </row>
    <row r="298" spans="2:17" ht="33.75" customHeight="1" x14ac:dyDescent="0.2">
      <c r="B298" s="82">
        <v>291</v>
      </c>
      <c r="C298" s="55" t="s">
        <v>41</v>
      </c>
      <c r="D298" s="83" t="s">
        <v>42</v>
      </c>
      <c r="E298" s="55" t="s">
        <v>2587</v>
      </c>
      <c r="F298" s="57" t="s">
        <v>2588</v>
      </c>
      <c r="G298" s="58" t="s">
        <v>2617</v>
      </c>
      <c r="H298" s="59" t="s">
        <v>2618</v>
      </c>
      <c r="I298" s="84">
        <v>2500000</v>
      </c>
      <c r="J298" s="55" t="s">
        <v>44</v>
      </c>
      <c r="K298" s="84">
        <v>2500000</v>
      </c>
      <c r="L298" s="85" t="s">
        <v>2619</v>
      </c>
      <c r="M298" s="55" t="s">
        <v>155</v>
      </c>
      <c r="N298" s="55" t="s">
        <v>46</v>
      </c>
      <c r="O298" s="55" t="s">
        <v>983</v>
      </c>
      <c r="P298" s="55" t="s">
        <v>48</v>
      </c>
      <c r="Q298" s="55" t="s">
        <v>755</v>
      </c>
    </row>
    <row r="299" spans="2:17" ht="30" x14ac:dyDescent="0.2">
      <c r="B299" s="82">
        <v>292</v>
      </c>
      <c r="C299" s="55" t="s">
        <v>41</v>
      </c>
      <c r="D299" s="83" t="s">
        <v>42</v>
      </c>
      <c r="E299" s="55" t="s">
        <v>2620</v>
      </c>
      <c r="F299" s="57" t="s">
        <v>2621</v>
      </c>
      <c r="G299" s="58" t="s">
        <v>2622</v>
      </c>
      <c r="H299" s="59" t="s">
        <v>2623</v>
      </c>
      <c r="I299" s="84">
        <v>4500000</v>
      </c>
      <c r="J299" s="55" t="s">
        <v>44</v>
      </c>
      <c r="K299" s="84">
        <v>4500000</v>
      </c>
      <c r="L299" s="85" t="s">
        <v>2624</v>
      </c>
      <c r="M299" s="55" t="s">
        <v>155</v>
      </c>
      <c r="N299" s="55" t="s">
        <v>46</v>
      </c>
      <c r="O299" s="55" t="s">
        <v>2625</v>
      </c>
      <c r="P299" s="55" t="s">
        <v>48</v>
      </c>
      <c r="Q299" s="55" t="s">
        <v>755</v>
      </c>
    </row>
    <row r="300" spans="2:17" ht="33.75" customHeight="1" x14ac:dyDescent="0.2">
      <c r="B300" s="82">
        <v>293</v>
      </c>
      <c r="C300" s="55" t="s">
        <v>41</v>
      </c>
      <c r="D300" s="83" t="s">
        <v>42</v>
      </c>
      <c r="E300" s="55" t="s">
        <v>2028</v>
      </c>
      <c r="F300" s="57">
        <v>303835270</v>
      </c>
      <c r="G300" s="58" t="s">
        <v>2626</v>
      </c>
      <c r="H300" s="59">
        <v>45026</v>
      </c>
      <c r="I300" s="84">
        <v>395000</v>
      </c>
      <c r="J300" s="55" t="s">
        <v>362</v>
      </c>
      <c r="K300" s="84">
        <v>395000</v>
      </c>
      <c r="L300" s="85" t="s">
        <v>2627</v>
      </c>
      <c r="M300" s="55" t="s">
        <v>155</v>
      </c>
      <c r="N300" s="55" t="s">
        <v>46</v>
      </c>
      <c r="O300" s="55" t="s">
        <v>918</v>
      </c>
      <c r="P300" s="55" t="s">
        <v>48</v>
      </c>
      <c r="Q300" s="55" t="s">
        <v>1981</v>
      </c>
    </row>
    <row r="301" spans="2:17" ht="33.75" customHeight="1" x14ac:dyDescent="0.2">
      <c r="B301" s="82">
        <v>294</v>
      </c>
      <c r="C301" s="55" t="s">
        <v>41</v>
      </c>
      <c r="D301" s="83" t="s">
        <v>42</v>
      </c>
      <c r="E301" s="55" t="s">
        <v>2028</v>
      </c>
      <c r="F301" s="57">
        <v>303835270</v>
      </c>
      <c r="G301" s="58">
        <v>1199474</v>
      </c>
      <c r="H301" s="59">
        <v>45026</v>
      </c>
      <c r="I301" s="84">
        <v>1142000</v>
      </c>
      <c r="J301" s="55" t="s">
        <v>362</v>
      </c>
      <c r="K301" s="84">
        <v>1142000</v>
      </c>
      <c r="L301" s="85" t="s">
        <v>2628</v>
      </c>
      <c r="M301" s="55" t="s">
        <v>155</v>
      </c>
      <c r="N301" s="55" t="s">
        <v>46</v>
      </c>
      <c r="O301" s="55" t="s">
        <v>918</v>
      </c>
      <c r="P301" s="55" t="s">
        <v>48</v>
      </c>
      <c r="Q301" s="55" t="s">
        <v>1981</v>
      </c>
    </row>
    <row r="302" spans="2:17" ht="33.75" customHeight="1" x14ac:dyDescent="0.2">
      <c r="B302" s="82">
        <v>295</v>
      </c>
      <c r="C302" s="55" t="s">
        <v>41</v>
      </c>
      <c r="D302" s="83" t="s">
        <v>42</v>
      </c>
      <c r="E302" s="55" t="s">
        <v>2028</v>
      </c>
      <c r="F302" s="57">
        <v>303835270</v>
      </c>
      <c r="G302" s="58">
        <v>1199456</v>
      </c>
      <c r="H302" s="59">
        <v>45026</v>
      </c>
      <c r="I302" s="84">
        <v>892000</v>
      </c>
      <c r="J302" s="55" t="s">
        <v>362</v>
      </c>
      <c r="K302" s="84">
        <v>892000</v>
      </c>
      <c r="L302" s="85" t="s">
        <v>2629</v>
      </c>
      <c r="M302" s="55" t="s">
        <v>155</v>
      </c>
      <c r="N302" s="55" t="s">
        <v>46</v>
      </c>
      <c r="O302" s="55" t="s">
        <v>918</v>
      </c>
      <c r="P302" s="55" t="s">
        <v>48</v>
      </c>
      <c r="Q302" s="55" t="s">
        <v>1981</v>
      </c>
    </row>
    <row r="303" spans="2:17" ht="33.75" customHeight="1" x14ac:dyDescent="0.2">
      <c r="B303" s="82">
        <v>296</v>
      </c>
      <c r="C303" s="55" t="s">
        <v>41</v>
      </c>
      <c r="D303" s="83" t="s">
        <v>42</v>
      </c>
      <c r="E303" s="55" t="s">
        <v>2630</v>
      </c>
      <c r="F303" s="57">
        <v>310333704</v>
      </c>
      <c r="G303" s="58">
        <v>1212844</v>
      </c>
      <c r="H303" s="59">
        <v>45030</v>
      </c>
      <c r="I303" s="84">
        <v>14999999.210000001</v>
      </c>
      <c r="J303" s="55" t="s">
        <v>362</v>
      </c>
      <c r="K303" s="84">
        <v>14999999.210000001</v>
      </c>
      <c r="L303" s="85" t="s">
        <v>2631</v>
      </c>
      <c r="M303" s="55" t="s">
        <v>155</v>
      </c>
      <c r="N303" s="55" t="s">
        <v>46</v>
      </c>
      <c r="O303" s="55" t="s">
        <v>2632</v>
      </c>
      <c r="P303" s="55" t="s">
        <v>48</v>
      </c>
      <c r="Q303" s="55" t="s">
        <v>1981</v>
      </c>
    </row>
    <row r="304" spans="2:17" ht="30" x14ac:dyDescent="0.2">
      <c r="B304" s="82">
        <v>297</v>
      </c>
      <c r="C304" s="55" t="s">
        <v>41</v>
      </c>
      <c r="D304" s="83" t="s">
        <v>42</v>
      </c>
      <c r="E304" s="55" t="s">
        <v>2630</v>
      </c>
      <c r="F304" s="57">
        <v>310333704</v>
      </c>
      <c r="G304" s="58">
        <v>1212829</v>
      </c>
      <c r="H304" s="59">
        <v>45030</v>
      </c>
      <c r="I304" s="84">
        <v>14999999.210000001</v>
      </c>
      <c r="J304" s="55" t="s">
        <v>362</v>
      </c>
      <c r="K304" s="84">
        <v>14999999.210000001</v>
      </c>
      <c r="L304" s="85" t="s">
        <v>2633</v>
      </c>
      <c r="M304" s="55" t="s">
        <v>155</v>
      </c>
      <c r="N304" s="55" t="s">
        <v>46</v>
      </c>
      <c r="O304" s="55" t="s">
        <v>2632</v>
      </c>
      <c r="P304" s="55" t="s">
        <v>48</v>
      </c>
      <c r="Q304" s="55" t="s">
        <v>1981</v>
      </c>
    </row>
    <row r="305" spans="2:17" ht="33.75" customHeight="1" x14ac:dyDescent="0.2">
      <c r="B305" s="82">
        <v>298</v>
      </c>
      <c r="C305" s="55" t="s">
        <v>41</v>
      </c>
      <c r="D305" s="83" t="s">
        <v>42</v>
      </c>
      <c r="E305" s="55" t="s">
        <v>2059</v>
      </c>
      <c r="F305" s="57">
        <v>508870093</v>
      </c>
      <c r="G305" s="58">
        <v>1227353</v>
      </c>
      <c r="H305" s="59">
        <v>45035</v>
      </c>
      <c r="I305" s="84">
        <v>1400000</v>
      </c>
      <c r="J305" s="55" t="s">
        <v>362</v>
      </c>
      <c r="K305" s="84">
        <v>1400000</v>
      </c>
      <c r="L305" s="85" t="s">
        <v>2634</v>
      </c>
      <c r="M305" s="55" t="s">
        <v>155</v>
      </c>
      <c r="N305" s="55" t="s">
        <v>46</v>
      </c>
      <c r="O305" s="55" t="s">
        <v>2635</v>
      </c>
      <c r="P305" s="55" t="s">
        <v>48</v>
      </c>
      <c r="Q305" s="55" t="s">
        <v>1981</v>
      </c>
    </row>
    <row r="306" spans="2:17" ht="33.75" customHeight="1" x14ac:dyDescent="0.2">
      <c r="B306" s="82">
        <v>299</v>
      </c>
      <c r="C306" s="55" t="s">
        <v>41</v>
      </c>
      <c r="D306" s="83" t="s">
        <v>42</v>
      </c>
      <c r="E306" s="55" t="s">
        <v>2636</v>
      </c>
      <c r="F306" s="57">
        <v>303307326</v>
      </c>
      <c r="G306" s="58">
        <v>1228489</v>
      </c>
      <c r="H306" s="59">
        <v>45036</v>
      </c>
      <c r="I306" s="84">
        <v>1200000</v>
      </c>
      <c r="J306" s="55" t="s">
        <v>362</v>
      </c>
      <c r="K306" s="84">
        <v>1200000</v>
      </c>
      <c r="L306" s="85" t="s">
        <v>2637</v>
      </c>
      <c r="M306" s="55" t="s">
        <v>155</v>
      </c>
      <c r="N306" s="55" t="s">
        <v>46</v>
      </c>
      <c r="O306" s="55" t="s">
        <v>2638</v>
      </c>
      <c r="P306" s="55" t="s">
        <v>48</v>
      </c>
      <c r="Q306" s="55" t="s">
        <v>1981</v>
      </c>
    </row>
    <row r="307" spans="2:17" ht="33.75" customHeight="1" x14ac:dyDescent="0.2">
      <c r="B307" s="82">
        <v>300</v>
      </c>
      <c r="C307" s="55" t="s">
        <v>41</v>
      </c>
      <c r="D307" s="83" t="s">
        <v>42</v>
      </c>
      <c r="E307" s="55" t="s">
        <v>2639</v>
      </c>
      <c r="F307" s="57">
        <v>307236720</v>
      </c>
      <c r="G307" s="58">
        <v>1239830</v>
      </c>
      <c r="H307" s="59">
        <v>45042</v>
      </c>
      <c r="I307" s="84">
        <v>5999000</v>
      </c>
      <c r="J307" s="55" t="s">
        <v>362</v>
      </c>
      <c r="K307" s="84">
        <v>5999000</v>
      </c>
      <c r="L307" s="85" t="s">
        <v>2640</v>
      </c>
      <c r="M307" s="55" t="s">
        <v>155</v>
      </c>
      <c r="N307" s="55" t="s">
        <v>46</v>
      </c>
      <c r="O307" s="55" t="s">
        <v>2641</v>
      </c>
      <c r="P307" s="55" t="s">
        <v>48</v>
      </c>
      <c r="Q307" s="55" t="s">
        <v>1981</v>
      </c>
    </row>
    <row r="308" spans="2:17" ht="33.75" customHeight="1" x14ac:dyDescent="0.2">
      <c r="B308" s="82">
        <v>301</v>
      </c>
      <c r="C308" s="55" t="s">
        <v>41</v>
      </c>
      <c r="D308" s="83" t="s">
        <v>42</v>
      </c>
      <c r="E308" s="55" t="s">
        <v>2018</v>
      </c>
      <c r="F308" s="57">
        <v>301710509</v>
      </c>
      <c r="G308" s="58">
        <v>1244921</v>
      </c>
      <c r="H308" s="59">
        <v>45043</v>
      </c>
      <c r="I308" s="84">
        <v>1864800</v>
      </c>
      <c r="J308" s="55" t="s">
        <v>362</v>
      </c>
      <c r="K308" s="84">
        <v>1864800</v>
      </c>
      <c r="L308" s="85" t="s">
        <v>2642</v>
      </c>
      <c r="M308" s="55" t="s">
        <v>155</v>
      </c>
      <c r="N308" s="55" t="s">
        <v>46</v>
      </c>
      <c r="O308" s="55" t="s">
        <v>312</v>
      </c>
      <c r="P308" s="55" t="s">
        <v>48</v>
      </c>
      <c r="Q308" s="55" t="s">
        <v>1981</v>
      </c>
    </row>
    <row r="309" spans="2:17" ht="42.75" customHeight="1" x14ac:dyDescent="0.2">
      <c r="B309" s="82">
        <v>302</v>
      </c>
      <c r="C309" s="55" t="s">
        <v>41</v>
      </c>
      <c r="D309" s="83" t="s">
        <v>42</v>
      </c>
      <c r="E309" s="55" t="s">
        <v>2643</v>
      </c>
      <c r="F309" s="57">
        <v>307617974</v>
      </c>
      <c r="G309" s="58">
        <v>1362071</v>
      </c>
      <c r="H309" s="59">
        <v>45081</v>
      </c>
      <c r="I309" s="84">
        <v>343800</v>
      </c>
      <c r="J309" s="55" t="s">
        <v>362</v>
      </c>
      <c r="K309" s="84">
        <v>343800</v>
      </c>
      <c r="L309" s="85" t="s">
        <v>2644</v>
      </c>
      <c r="M309" s="55" t="s">
        <v>155</v>
      </c>
      <c r="N309" s="55" t="s">
        <v>46</v>
      </c>
      <c r="O309" s="55" t="s">
        <v>2645</v>
      </c>
      <c r="P309" s="55" t="s">
        <v>48</v>
      </c>
      <c r="Q309" s="55" t="s">
        <v>1981</v>
      </c>
    </row>
    <row r="310" spans="2:17" ht="30" x14ac:dyDescent="0.2">
      <c r="B310" s="82">
        <v>303</v>
      </c>
      <c r="C310" s="55" t="s">
        <v>41</v>
      </c>
      <c r="D310" s="83" t="s">
        <v>42</v>
      </c>
      <c r="E310" s="55" t="s">
        <v>2023</v>
      </c>
      <c r="F310" s="57">
        <v>303408604</v>
      </c>
      <c r="G310" s="58">
        <v>1370973</v>
      </c>
      <c r="H310" s="59">
        <v>45084</v>
      </c>
      <c r="I310" s="84">
        <v>2380000</v>
      </c>
      <c r="J310" s="55" t="s">
        <v>362</v>
      </c>
      <c r="K310" s="84">
        <v>2380000</v>
      </c>
      <c r="L310" s="85" t="s">
        <v>2646</v>
      </c>
      <c r="M310" s="55" t="s">
        <v>155</v>
      </c>
      <c r="N310" s="55" t="s">
        <v>46</v>
      </c>
      <c r="O310" s="55" t="s">
        <v>158</v>
      </c>
      <c r="P310" s="55" t="s">
        <v>48</v>
      </c>
      <c r="Q310" s="55" t="s">
        <v>1981</v>
      </c>
    </row>
    <row r="311" spans="2:17" ht="30" x14ac:dyDescent="0.2">
      <c r="B311" s="82">
        <v>304</v>
      </c>
      <c r="C311" s="55" t="s">
        <v>41</v>
      </c>
      <c r="D311" s="83" t="s">
        <v>42</v>
      </c>
      <c r="E311" s="55" t="s">
        <v>2023</v>
      </c>
      <c r="F311" s="57">
        <v>303408604</v>
      </c>
      <c r="G311" s="58">
        <v>1370119</v>
      </c>
      <c r="H311" s="59">
        <v>45084</v>
      </c>
      <c r="I311" s="84">
        <v>3000000</v>
      </c>
      <c r="J311" s="55" t="s">
        <v>362</v>
      </c>
      <c r="K311" s="84">
        <v>3000000</v>
      </c>
      <c r="L311" s="85" t="s">
        <v>2647</v>
      </c>
      <c r="M311" s="55" t="s">
        <v>155</v>
      </c>
      <c r="N311" s="55" t="s">
        <v>46</v>
      </c>
      <c r="O311" s="55" t="s">
        <v>1071</v>
      </c>
      <c r="P311" s="55" t="s">
        <v>48</v>
      </c>
      <c r="Q311" s="55" t="s">
        <v>1981</v>
      </c>
    </row>
    <row r="312" spans="2:17" ht="30" x14ac:dyDescent="0.2">
      <c r="B312" s="82">
        <v>305</v>
      </c>
      <c r="C312" s="55" t="s">
        <v>41</v>
      </c>
      <c r="D312" s="83" t="s">
        <v>42</v>
      </c>
      <c r="E312" s="55" t="s">
        <v>2023</v>
      </c>
      <c r="F312" s="57">
        <v>303408604</v>
      </c>
      <c r="G312" s="58">
        <v>1370114</v>
      </c>
      <c r="H312" s="59">
        <v>45084</v>
      </c>
      <c r="I312" s="84">
        <v>590000</v>
      </c>
      <c r="J312" s="55" t="s">
        <v>362</v>
      </c>
      <c r="K312" s="84">
        <v>590000</v>
      </c>
      <c r="L312" s="85" t="s">
        <v>2648</v>
      </c>
      <c r="M312" s="55" t="s">
        <v>155</v>
      </c>
      <c r="N312" s="55" t="s">
        <v>46</v>
      </c>
      <c r="O312" s="55" t="s">
        <v>156</v>
      </c>
      <c r="P312" s="55" t="s">
        <v>48</v>
      </c>
      <c r="Q312" s="55" t="s">
        <v>1981</v>
      </c>
    </row>
    <row r="313" spans="2:17" ht="30" x14ac:dyDescent="0.2">
      <c r="B313" s="82">
        <v>306</v>
      </c>
      <c r="C313" s="55" t="s">
        <v>41</v>
      </c>
      <c r="D313" s="83" t="s">
        <v>42</v>
      </c>
      <c r="E313" s="55" t="s">
        <v>2023</v>
      </c>
      <c r="F313" s="57">
        <v>303408604</v>
      </c>
      <c r="G313" s="58">
        <v>1370111</v>
      </c>
      <c r="H313" s="59">
        <v>45084</v>
      </c>
      <c r="I313" s="84">
        <v>2850000</v>
      </c>
      <c r="J313" s="55" t="s">
        <v>362</v>
      </c>
      <c r="K313" s="84">
        <v>2850000</v>
      </c>
      <c r="L313" s="85" t="s">
        <v>2649</v>
      </c>
      <c r="M313" s="55" t="s">
        <v>155</v>
      </c>
      <c r="N313" s="55" t="s">
        <v>46</v>
      </c>
      <c r="O313" s="55" t="s">
        <v>1071</v>
      </c>
      <c r="P313" s="55" t="s">
        <v>48</v>
      </c>
      <c r="Q313" s="55" t="s">
        <v>1981</v>
      </c>
    </row>
    <row r="314" spans="2:17" ht="30" x14ac:dyDescent="0.2">
      <c r="B314" s="82">
        <v>307</v>
      </c>
      <c r="C314" s="55" t="s">
        <v>41</v>
      </c>
      <c r="D314" s="83" t="s">
        <v>42</v>
      </c>
      <c r="E314" s="55" t="s">
        <v>2650</v>
      </c>
      <c r="F314" s="57">
        <v>206732979</v>
      </c>
      <c r="G314" s="58">
        <v>1369959</v>
      </c>
      <c r="H314" s="59">
        <v>45084</v>
      </c>
      <c r="I314" s="84">
        <v>300000</v>
      </c>
      <c r="J314" s="55" t="s">
        <v>362</v>
      </c>
      <c r="K314" s="84">
        <v>300000</v>
      </c>
      <c r="L314" s="85" t="s">
        <v>2651</v>
      </c>
      <c r="M314" s="55" t="s">
        <v>155</v>
      </c>
      <c r="N314" s="55" t="s">
        <v>46</v>
      </c>
      <c r="O314" s="55" t="s">
        <v>203</v>
      </c>
      <c r="P314" s="55" t="s">
        <v>48</v>
      </c>
      <c r="Q314" s="55" t="s">
        <v>1981</v>
      </c>
    </row>
    <row r="315" spans="2:17" ht="30" x14ac:dyDescent="0.2">
      <c r="B315" s="82">
        <v>308</v>
      </c>
      <c r="C315" s="55" t="s">
        <v>41</v>
      </c>
      <c r="D315" s="83" t="s">
        <v>42</v>
      </c>
      <c r="E315" s="55" t="s">
        <v>2037</v>
      </c>
      <c r="F315" s="57">
        <v>305626735</v>
      </c>
      <c r="G315" s="58">
        <v>1369915</v>
      </c>
      <c r="H315" s="59">
        <v>45084</v>
      </c>
      <c r="I315" s="84">
        <v>315000</v>
      </c>
      <c r="J315" s="55" t="s">
        <v>362</v>
      </c>
      <c r="K315" s="84">
        <v>315000</v>
      </c>
      <c r="L315" s="85" t="s">
        <v>2652</v>
      </c>
      <c r="M315" s="55" t="s">
        <v>155</v>
      </c>
      <c r="N315" s="55" t="s">
        <v>46</v>
      </c>
      <c r="O315" s="55" t="s">
        <v>2645</v>
      </c>
      <c r="P315" s="55" t="s">
        <v>48</v>
      </c>
      <c r="Q315" s="55" t="s">
        <v>1981</v>
      </c>
    </row>
    <row r="316" spans="2:17" ht="30" x14ac:dyDescent="0.2">
      <c r="B316" s="82">
        <v>309</v>
      </c>
      <c r="C316" s="55" t="s">
        <v>41</v>
      </c>
      <c r="D316" s="83" t="s">
        <v>42</v>
      </c>
      <c r="E316" s="55" t="s">
        <v>2037</v>
      </c>
      <c r="F316" s="57">
        <v>305626735</v>
      </c>
      <c r="G316" s="58">
        <v>1369914</v>
      </c>
      <c r="H316" s="59">
        <v>45084</v>
      </c>
      <c r="I316" s="84">
        <v>440000</v>
      </c>
      <c r="J316" s="55" t="s">
        <v>362</v>
      </c>
      <c r="K316" s="84">
        <v>440000</v>
      </c>
      <c r="L316" s="85" t="s">
        <v>2653</v>
      </c>
      <c r="M316" s="55" t="s">
        <v>155</v>
      </c>
      <c r="N316" s="55" t="s">
        <v>46</v>
      </c>
      <c r="O316" s="55" t="s">
        <v>2654</v>
      </c>
      <c r="P316" s="55" t="s">
        <v>48</v>
      </c>
      <c r="Q316" s="55" t="s">
        <v>1981</v>
      </c>
    </row>
    <row r="317" spans="2:17" ht="30" x14ac:dyDescent="0.2">
      <c r="B317" s="82">
        <v>310</v>
      </c>
      <c r="C317" s="55" t="s">
        <v>41</v>
      </c>
      <c r="D317" s="83" t="s">
        <v>42</v>
      </c>
      <c r="E317" s="55" t="s">
        <v>2037</v>
      </c>
      <c r="F317" s="57">
        <v>305626735</v>
      </c>
      <c r="G317" s="58">
        <v>1369766</v>
      </c>
      <c r="H317" s="59">
        <v>45084</v>
      </c>
      <c r="I317" s="84">
        <v>567000</v>
      </c>
      <c r="J317" s="55" t="s">
        <v>362</v>
      </c>
      <c r="K317" s="84">
        <v>567000</v>
      </c>
      <c r="L317" s="85" t="s">
        <v>2655</v>
      </c>
      <c r="M317" s="55" t="s">
        <v>155</v>
      </c>
      <c r="N317" s="55" t="s">
        <v>46</v>
      </c>
      <c r="O317" s="55" t="s">
        <v>2656</v>
      </c>
      <c r="P317" s="55" t="s">
        <v>48</v>
      </c>
      <c r="Q317" s="55" t="s">
        <v>1981</v>
      </c>
    </row>
    <row r="318" spans="2:17" ht="30" x14ac:dyDescent="0.2">
      <c r="B318" s="82">
        <v>311</v>
      </c>
      <c r="C318" s="55" t="s">
        <v>41</v>
      </c>
      <c r="D318" s="83" t="s">
        <v>42</v>
      </c>
      <c r="E318" s="55" t="s">
        <v>2636</v>
      </c>
      <c r="F318" s="57">
        <v>303307326</v>
      </c>
      <c r="G318" s="58">
        <v>1369174</v>
      </c>
      <c r="H318" s="59">
        <v>45084</v>
      </c>
      <c r="I318" s="84">
        <v>1000000</v>
      </c>
      <c r="J318" s="55" t="s">
        <v>362</v>
      </c>
      <c r="K318" s="84">
        <v>1000000</v>
      </c>
      <c r="L318" s="85" t="s">
        <v>2657</v>
      </c>
      <c r="M318" s="55" t="s">
        <v>155</v>
      </c>
      <c r="N318" s="55" t="s">
        <v>46</v>
      </c>
      <c r="O318" s="55" t="s">
        <v>1283</v>
      </c>
      <c r="P318" s="55" t="s">
        <v>48</v>
      </c>
      <c r="Q318" s="55" t="s">
        <v>1981</v>
      </c>
    </row>
    <row r="319" spans="2:17" ht="33.75" customHeight="1" x14ac:dyDescent="0.2">
      <c r="B319" s="82">
        <v>312</v>
      </c>
      <c r="C319" s="55" t="s">
        <v>41</v>
      </c>
      <c r="D319" s="83" t="s">
        <v>42</v>
      </c>
      <c r="E319" s="55" t="s">
        <v>2658</v>
      </c>
      <c r="F319" s="57">
        <v>203355025</v>
      </c>
      <c r="G319" s="58">
        <v>1368561</v>
      </c>
      <c r="H319" s="59">
        <v>45084</v>
      </c>
      <c r="I319" s="84">
        <v>2879400</v>
      </c>
      <c r="J319" s="55" t="s">
        <v>362</v>
      </c>
      <c r="K319" s="84">
        <v>2879400</v>
      </c>
      <c r="L319" s="85" t="s">
        <v>2659</v>
      </c>
      <c r="M319" s="55" t="s">
        <v>155</v>
      </c>
      <c r="N319" s="55" t="s">
        <v>46</v>
      </c>
      <c r="O319" s="55" t="s">
        <v>267</v>
      </c>
      <c r="P319" s="55" t="s">
        <v>48</v>
      </c>
      <c r="Q319" s="55" t="s">
        <v>1981</v>
      </c>
    </row>
    <row r="320" spans="2:17" ht="33.75" customHeight="1" x14ac:dyDescent="0.2">
      <c r="B320" s="82">
        <v>313</v>
      </c>
      <c r="C320" s="55" t="s">
        <v>41</v>
      </c>
      <c r="D320" s="83" t="s">
        <v>42</v>
      </c>
      <c r="E320" s="55" t="s">
        <v>2658</v>
      </c>
      <c r="F320" s="57">
        <v>203355025</v>
      </c>
      <c r="G320" s="58">
        <v>1368526</v>
      </c>
      <c r="H320" s="59">
        <v>45084</v>
      </c>
      <c r="I320" s="84">
        <v>245000</v>
      </c>
      <c r="J320" s="55" t="s">
        <v>362</v>
      </c>
      <c r="K320" s="84">
        <v>245000</v>
      </c>
      <c r="L320" s="85" t="s">
        <v>2660</v>
      </c>
      <c r="M320" s="55" t="s">
        <v>155</v>
      </c>
      <c r="N320" s="55" t="s">
        <v>46</v>
      </c>
      <c r="O320" s="55" t="s">
        <v>293</v>
      </c>
      <c r="P320" s="55" t="s">
        <v>48</v>
      </c>
      <c r="Q320" s="55" t="s">
        <v>1981</v>
      </c>
    </row>
    <row r="321" spans="2:17" ht="30" x14ac:dyDescent="0.2">
      <c r="B321" s="82">
        <v>314</v>
      </c>
      <c r="C321" s="55" t="s">
        <v>41</v>
      </c>
      <c r="D321" s="83" t="s">
        <v>42</v>
      </c>
      <c r="E321" s="55" t="s">
        <v>2658</v>
      </c>
      <c r="F321" s="57">
        <v>203355025</v>
      </c>
      <c r="G321" s="58">
        <v>1368494</v>
      </c>
      <c r="H321" s="59">
        <v>45084</v>
      </c>
      <c r="I321" s="84">
        <v>297000</v>
      </c>
      <c r="J321" s="55" t="s">
        <v>362</v>
      </c>
      <c r="K321" s="84">
        <v>297000</v>
      </c>
      <c r="L321" s="85" t="s">
        <v>2661</v>
      </c>
      <c r="M321" s="55" t="s">
        <v>155</v>
      </c>
      <c r="N321" s="55" t="s">
        <v>46</v>
      </c>
      <c r="O321" s="55" t="s">
        <v>733</v>
      </c>
      <c r="P321" s="55" t="s">
        <v>48</v>
      </c>
      <c r="Q321" s="55" t="s">
        <v>1981</v>
      </c>
    </row>
    <row r="322" spans="2:17" ht="33.75" customHeight="1" x14ac:dyDescent="0.2">
      <c r="B322" s="82">
        <v>315</v>
      </c>
      <c r="C322" s="55" t="s">
        <v>41</v>
      </c>
      <c r="D322" s="83" t="s">
        <v>42</v>
      </c>
      <c r="E322" s="55" t="s">
        <v>2630</v>
      </c>
      <c r="F322" s="57">
        <v>310333704</v>
      </c>
      <c r="G322" s="58">
        <v>1368406</v>
      </c>
      <c r="H322" s="59">
        <v>45084</v>
      </c>
      <c r="I322" s="84">
        <v>19999999.210000001</v>
      </c>
      <c r="J322" s="55" t="s">
        <v>362</v>
      </c>
      <c r="K322" s="84">
        <v>19999999.210000001</v>
      </c>
      <c r="L322" s="85" t="s">
        <v>2662</v>
      </c>
      <c r="M322" s="55" t="s">
        <v>155</v>
      </c>
      <c r="N322" s="55" t="s">
        <v>46</v>
      </c>
      <c r="O322" s="55" t="s">
        <v>2663</v>
      </c>
      <c r="P322" s="55" t="s">
        <v>48</v>
      </c>
      <c r="Q322" s="55" t="s">
        <v>1981</v>
      </c>
    </row>
    <row r="323" spans="2:17" ht="33.75" customHeight="1" x14ac:dyDescent="0.2">
      <c r="B323" s="82">
        <v>316</v>
      </c>
      <c r="C323" s="55" t="s">
        <v>41</v>
      </c>
      <c r="D323" s="83" t="s">
        <v>42</v>
      </c>
      <c r="E323" s="55" t="s">
        <v>2064</v>
      </c>
      <c r="F323" s="57">
        <v>30407883100055</v>
      </c>
      <c r="G323" s="58">
        <v>1402681</v>
      </c>
      <c r="H323" s="59">
        <v>45093</v>
      </c>
      <c r="I323" s="84">
        <v>2720000</v>
      </c>
      <c r="J323" s="55" t="s">
        <v>362</v>
      </c>
      <c r="K323" s="84">
        <v>2720000</v>
      </c>
      <c r="L323" s="85" t="s">
        <v>2664</v>
      </c>
      <c r="M323" s="55" t="s">
        <v>155</v>
      </c>
      <c r="N323" s="55" t="s">
        <v>46</v>
      </c>
      <c r="O323" s="55" t="s">
        <v>2665</v>
      </c>
      <c r="P323" s="55" t="s">
        <v>48</v>
      </c>
      <c r="Q323" s="55" t="s">
        <v>1981</v>
      </c>
    </row>
    <row r="324" spans="2:17" ht="33.75" customHeight="1" x14ac:dyDescent="0.2">
      <c r="B324" s="82">
        <v>317</v>
      </c>
      <c r="C324" s="55" t="s">
        <v>41</v>
      </c>
      <c r="D324" s="83" t="s">
        <v>42</v>
      </c>
      <c r="E324" s="55" t="s">
        <v>2064</v>
      </c>
      <c r="F324" s="57">
        <v>30407883100055</v>
      </c>
      <c r="G324" s="58">
        <v>1401019</v>
      </c>
      <c r="H324" s="59">
        <v>45093</v>
      </c>
      <c r="I324" s="84">
        <v>3250000</v>
      </c>
      <c r="J324" s="55" t="s">
        <v>362</v>
      </c>
      <c r="K324" s="84">
        <v>3250000</v>
      </c>
      <c r="L324" s="85" t="s">
        <v>2666</v>
      </c>
      <c r="M324" s="55" t="s">
        <v>155</v>
      </c>
      <c r="N324" s="55" t="s">
        <v>46</v>
      </c>
      <c r="O324" s="55" t="s">
        <v>2667</v>
      </c>
      <c r="P324" s="55" t="s">
        <v>48</v>
      </c>
      <c r="Q324" s="55" t="s">
        <v>1981</v>
      </c>
    </row>
    <row r="325" spans="2:17" ht="33.75" customHeight="1" x14ac:dyDescent="0.2">
      <c r="B325" s="82">
        <v>318</v>
      </c>
      <c r="C325" s="55" t="s">
        <v>41</v>
      </c>
      <c r="D325" s="83" t="s">
        <v>42</v>
      </c>
      <c r="E325" s="55" t="s">
        <v>2013</v>
      </c>
      <c r="F325" s="57">
        <v>300472900</v>
      </c>
      <c r="G325" s="58">
        <v>1400968</v>
      </c>
      <c r="H325" s="59">
        <v>45093</v>
      </c>
      <c r="I325" s="84">
        <v>5000000</v>
      </c>
      <c r="J325" s="55" t="s">
        <v>362</v>
      </c>
      <c r="K325" s="84">
        <v>5000000</v>
      </c>
      <c r="L325" s="85" t="s">
        <v>2668</v>
      </c>
      <c r="M325" s="55" t="s">
        <v>155</v>
      </c>
      <c r="N325" s="55" t="s">
        <v>46</v>
      </c>
      <c r="O325" s="55" t="s">
        <v>983</v>
      </c>
      <c r="P325" s="55" t="s">
        <v>48</v>
      </c>
      <c r="Q325" s="55" t="s">
        <v>1981</v>
      </c>
    </row>
    <row r="326" spans="2:17" ht="33.75" customHeight="1" x14ac:dyDescent="0.2">
      <c r="B326" s="82">
        <v>319</v>
      </c>
      <c r="C326" s="55" t="s">
        <v>41</v>
      </c>
      <c r="D326" s="83" t="s">
        <v>42</v>
      </c>
      <c r="E326" s="55" t="s">
        <v>2037</v>
      </c>
      <c r="F326" s="57">
        <v>305626735</v>
      </c>
      <c r="G326" s="58">
        <v>1405883</v>
      </c>
      <c r="H326" s="59">
        <v>45094</v>
      </c>
      <c r="I326" s="84">
        <v>2450000</v>
      </c>
      <c r="J326" s="55" t="s">
        <v>362</v>
      </c>
      <c r="K326" s="84">
        <v>2450000</v>
      </c>
      <c r="L326" s="85" t="s">
        <v>2669</v>
      </c>
      <c r="M326" s="55" t="s">
        <v>155</v>
      </c>
      <c r="N326" s="55" t="s">
        <v>46</v>
      </c>
      <c r="O326" s="55" t="s">
        <v>2670</v>
      </c>
      <c r="P326" s="55" t="s">
        <v>48</v>
      </c>
      <c r="Q326" s="55" t="s">
        <v>1981</v>
      </c>
    </row>
    <row r="327" spans="2:17" ht="45" x14ac:dyDescent="0.2">
      <c r="B327" s="82">
        <v>320</v>
      </c>
      <c r="C327" s="55" t="s">
        <v>41</v>
      </c>
      <c r="D327" s="83" t="s">
        <v>42</v>
      </c>
      <c r="E327" s="55" t="s">
        <v>2067</v>
      </c>
      <c r="F327" s="57"/>
      <c r="G327" s="58" t="s">
        <v>2671</v>
      </c>
      <c r="H327" s="59"/>
      <c r="I327" s="84"/>
      <c r="J327" s="55" t="s">
        <v>362</v>
      </c>
      <c r="K327" s="84">
        <v>1650000</v>
      </c>
      <c r="L327" s="85"/>
      <c r="M327" s="55" t="s">
        <v>89</v>
      </c>
      <c r="N327" s="55" t="s">
        <v>46</v>
      </c>
      <c r="O327" s="55"/>
      <c r="P327" s="55" t="s">
        <v>2224</v>
      </c>
      <c r="Q327" s="55" t="s">
        <v>1981</v>
      </c>
    </row>
    <row r="328" spans="2:17" ht="33.75" customHeight="1" x14ac:dyDescent="0.2">
      <c r="B328" s="82">
        <v>321</v>
      </c>
      <c r="C328" s="55" t="s">
        <v>41</v>
      </c>
      <c r="D328" s="83" t="s">
        <v>42</v>
      </c>
      <c r="E328" s="55" t="s">
        <v>2672</v>
      </c>
      <c r="F328" s="57">
        <v>200408918</v>
      </c>
      <c r="G328" s="58" t="s">
        <v>2673</v>
      </c>
      <c r="H328" s="59" t="s">
        <v>2674</v>
      </c>
      <c r="I328" s="84"/>
      <c r="J328" s="55" t="s">
        <v>362</v>
      </c>
      <c r="K328" s="84">
        <v>2449776</v>
      </c>
      <c r="L328" s="85"/>
      <c r="M328" s="55" t="s">
        <v>119</v>
      </c>
      <c r="N328" s="55" t="s">
        <v>46</v>
      </c>
      <c r="O328" s="55"/>
      <c r="P328" s="55" t="s">
        <v>121</v>
      </c>
      <c r="Q328" s="55" t="s">
        <v>1981</v>
      </c>
    </row>
    <row r="329" spans="2:17" ht="33.75" customHeight="1" x14ac:dyDescent="0.2">
      <c r="B329" s="82">
        <v>322</v>
      </c>
      <c r="C329" s="55" t="s">
        <v>41</v>
      </c>
      <c r="D329" s="83" t="s">
        <v>42</v>
      </c>
      <c r="E329" s="55" t="s">
        <v>2672</v>
      </c>
      <c r="F329" s="57">
        <v>200408918</v>
      </c>
      <c r="G329" s="58" t="s">
        <v>2675</v>
      </c>
      <c r="H329" s="59" t="s">
        <v>2674</v>
      </c>
      <c r="I329" s="84"/>
      <c r="J329" s="55" t="s">
        <v>362</v>
      </c>
      <c r="K329" s="84">
        <v>6382740</v>
      </c>
      <c r="L329" s="85"/>
      <c r="M329" s="55" t="s">
        <v>119</v>
      </c>
      <c r="N329" s="55" t="s">
        <v>46</v>
      </c>
      <c r="O329" s="55"/>
      <c r="P329" s="55" t="s">
        <v>121</v>
      </c>
      <c r="Q329" s="55" t="s">
        <v>1981</v>
      </c>
    </row>
    <row r="330" spans="2:17" ht="33.75" customHeight="1" x14ac:dyDescent="0.2">
      <c r="B330" s="82">
        <v>323</v>
      </c>
      <c r="C330" s="55" t="s">
        <v>41</v>
      </c>
      <c r="D330" s="83" t="s">
        <v>42</v>
      </c>
      <c r="E330" s="55" t="s">
        <v>2672</v>
      </c>
      <c r="F330" s="57">
        <v>200408918</v>
      </c>
      <c r="G330" s="58" t="s">
        <v>2673</v>
      </c>
      <c r="H330" s="59" t="s">
        <v>2674</v>
      </c>
      <c r="I330" s="84"/>
      <c r="J330" s="55" t="s">
        <v>362</v>
      </c>
      <c r="K330" s="84">
        <v>2449776</v>
      </c>
      <c r="L330" s="85"/>
      <c r="M330" s="55" t="s">
        <v>119</v>
      </c>
      <c r="N330" s="55" t="s">
        <v>46</v>
      </c>
      <c r="O330" s="55"/>
      <c r="P330" s="55" t="s">
        <v>121</v>
      </c>
      <c r="Q330" s="55" t="s">
        <v>1981</v>
      </c>
    </row>
    <row r="331" spans="2:17" ht="33.75" customHeight="1" x14ac:dyDescent="0.2">
      <c r="B331" s="82">
        <v>324</v>
      </c>
      <c r="C331" s="55" t="s">
        <v>41</v>
      </c>
      <c r="D331" s="83" t="s">
        <v>42</v>
      </c>
      <c r="E331" s="55" t="s">
        <v>2672</v>
      </c>
      <c r="F331" s="57">
        <v>200408918</v>
      </c>
      <c r="G331" s="58" t="s">
        <v>2675</v>
      </c>
      <c r="H331" s="59" t="s">
        <v>2674</v>
      </c>
      <c r="I331" s="84"/>
      <c r="J331" s="55" t="s">
        <v>362</v>
      </c>
      <c r="K331" s="84">
        <v>6382740</v>
      </c>
      <c r="L331" s="85"/>
      <c r="M331" s="55" t="s">
        <v>119</v>
      </c>
      <c r="N331" s="55" t="s">
        <v>46</v>
      </c>
      <c r="O331" s="55"/>
      <c r="P331" s="55" t="s">
        <v>121</v>
      </c>
      <c r="Q331" s="55" t="s">
        <v>1981</v>
      </c>
    </row>
    <row r="332" spans="2:17" ht="33.75" customHeight="1" x14ac:dyDescent="0.2">
      <c r="B332" s="82">
        <v>325</v>
      </c>
      <c r="C332" s="55" t="s">
        <v>41</v>
      </c>
      <c r="D332" s="83" t="s">
        <v>42</v>
      </c>
      <c r="E332" s="55" t="s">
        <v>2672</v>
      </c>
      <c r="F332" s="57">
        <v>200408918</v>
      </c>
      <c r="G332" s="58" t="s">
        <v>2676</v>
      </c>
      <c r="H332" s="59" t="s">
        <v>2674</v>
      </c>
      <c r="I332" s="84"/>
      <c r="J332" s="55" t="s">
        <v>362</v>
      </c>
      <c r="K332" s="84">
        <v>113250028</v>
      </c>
      <c r="L332" s="85"/>
      <c r="M332" s="55" t="s">
        <v>119</v>
      </c>
      <c r="N332" s="55" t="s">
        <v>46</v>
      </c>
      <c r="O332" s="55"/>
      <c r="P332" s="55" t="s">
        <v>121</v>
      </c>
      <c r="Q332" s="55" t="s">
        <v>1981</v>
      </c>
    </row>
    <row r="333" spans="2:17" ht="33.75" customHeight="1" x14ac:dyDescent="0.2">
      <c r="B333" s="82">
        <v>326</v>
      </c>
      <c r="C333" s="55" t="s">
        <v>41</v>
      </c>
      <c r="D333" s="83" t="s">
        <v>42</v>
      </c>
      <c r="E333" s="55" t="s">
        <v>2672</v>
      </c>
      <c r="F333" s="57">
        <v>200408918</v>
      </c>
      <c r="G333" s="58" t="s">
        <v>2676</v>
      </c>
      <c r="H333" s="59" t="s">
        <v>2674</v>
      </c>
      <c r="I333" s="84"/>
      <c r="J333" s="55" t="s">
        <v>362</v>
      </c>
      <c r="K333" s="84">
        <v>113250028</v>
      </c>
      <c r="L333" s="85"/>
      <c r="M333" s="55" t="s">
        <v>119</v>
      </c>
      <c r="N333" s="55" t="s">
        <v>46</v>
      </c>
      <c r="O333" s="55"/>
      <c r="P333" s="55" t="s">
        <v>121</v>
      </c>
      <c r="Q333" s="55" t="s">
        <v>1981</v>
      </c>
    </row>
    <row r="334" spans="2:17" ht="33.75" customHeight="1" x14ac:dyDescent="0.2">
      <c r="B334" s="82">
        <v>327</v>
      </c>
      <c r="C334" s="55" t="s">
        <v>41</v>
      </c>
      <c r="D334" s="83" t="s">
        <v>42</v>
      </c>
      <c r="E334" s="55" t="s">
        <v>2677</v>
      </c>
      <c r="F334" s="57">
        <v>308446198</v>
      </c>
      <c r="G334" s="58" t="s">
        <v>2678</v>
      </c>
      <c r="H334" s="59" t="s">
        <v>2679</v>
      </c>
      <c r="I334" s="84">
        <v>120000</v>
      </c>
      <c r="J334" s="55" t="s">
        <v>362</v>
      </c>
      <c r="K334" s="84">
        <v>120000</v>
      </c>
      <c r="L334" s="85"/>
      <c r="M334" s="55" t="s">
        <v>89</v>
      </c>
      <c r="N334" s="55" t="s">
        <v>46</v>
      </c>
      <c r="O334" s="55"/>
      <c r="P334" s="55" t="s">
        <v>2224</v>
      </c>
      <c r="Q334" s="55" t="s">
        <v>1981</v>
      </c>
    </row>
    <row r="335" spans="2:17" ht="33.75" customHeight="1" x14ac:dyDescent="0.2">
      <c r="B335" s="82">
        <v>328</v>
      </c>
      <c r="C335" s="55" t="s">
        <v>41</v>
      </c>
      <c r="D335" s="83" t="s">
        <v>42</v>
      </c>
      <c r="E335" s="55" t="s">
        <v>2680</v>
      </c>
      <c r="F335" s="57">
        <v>201727765</v>
      </c>
      <c r="G335" s="58" t="s">
        <v>2245</v>
      </c>
      <c r="H335" s="59" t="s">
        <v>2681</v>
      </c>
      <c r="I335" s="84">
        <v>5013000</v>
      </c>
      <c r="J335" s="55" t="s">
        <v>362</v>
      </c>
      <c r="K335" s="84">
        <v>1503900</v>
      </c>
      <c r="L335" s="85"/>
      <c r="M335" s="55" t="s">
        <v>89</v>
      </c>
      <c r="N335" s="55" t="s">
        <v>46</v>
      </c>
      <c r="O335" s="55"/>
      <c r="P335" s="55" t="s">
        <v>2224</v>
      </c>
      <c r="Q335" s="55" t="s">
        <v>1981</v>
      </c>
    </row>
    <row r="336" spans="2:17" ht="33.75" customHeight="1" x14ac:dyDescent="0.2">
      <c r="B336" s="82">
        <v>329</v>
      </c>
      <c r="C336" s="55" t="s">
        <v>41</v>
      </c>
      <c r="D336" s="83" t="s">
        <v>42</v>
      </c>
      <c r="E336" s="55" t="s">
        <v>2682</v>
      </c>
      <c r="F336" s="57">
        <v>304815209</v>
      </c>
      <c r="G336" s="58">
        <v>1209322</v>
      </c>
      <c r="H336" s="59" t="s">
        <v>2683</v>
      </c>
      <c r="I336" s="84">
        <v>10704100</v>
      </c>
      <c r="J336" s="55" t="s">
        <v>362</v>
      </c>
      <c r="K336" s="84">
        <v>10704100</v>
      </c>
      <c r="L336" s="85">
        <v>231210081445156</v>
      </c>
      <c r="M336" s="55" t="s">
        <v>155</v>
      </c>
      <c r="N336" s="55" t="s">
        <v>46</v>
      </c>
      <c r="O336" s="55" t="s">
        <v>2684</v>
      </c>
      <c r="P336" s="55" t="s">
        <v>48</v>
      </c>
      <c r="Q336" s="55" t="s">
        <v>2685</v>
      </c>
    </row>
    <row r="337" spans="2:17" ht="33.75" customHeight="1" x14ac:dyDescent="0.2">
      <c r="B337" s="82">
        <v>330</v>
      </c>
      <c r="C337" s="55" t="s">
        <v>41</v>
      </c>
      <c r="D337" s="83" t="s">
        <v>42</v>
      </c>
      <c r="E337" s="55" t="s">
        <v>2686</v>
      </c>
      <c r="F337" s="57">
        <v>310293564</v>
      </c>
      <c r="G337" s="58">
        <v>1212113</v>
      </c>
      <c r="H337" s="59">
        <v>45030</v>
      </c>
      <c r="I337" s="84">
        <v>1432000</v>
      </c>
      <c r="J337" s="55" t="s">
        <v>362</v>
      </c>
      <c r="K337" s="84">
        <v>1432000</v>
      </c>
      <c r="L337" s="85">
        <v>231210081448291</v>
      </c>
      <c r="M337" s="55" t="s">
        <v>155</v>
      </c>
      <c r="N337" s="55" t="s">
        <v>46</v>
      </c>
      <c r="O337" s="55" t="s">
        <v>2687</v>
      </c>
      <c r="P337" s="55" t="s">
        <v>48</v>
      </c>
      <c r="Q337" s="55" t="s">
        <v>2685</v>
      </c>
    </row>
    <row r="338" spans="2:17" ht="33.75" customHeight="1" x14ac:dyDescent="0.2">
      <c r="B338" s="82">
        <v>331</v>
      </c>
      <c r="C338" s="55" t="s">
        <v>41</v>
      </c>
      <c r="D338" s="83" t="s">
        <v>42</v>
      </c>
      <c r="E338" s="55" t="s">
        <v>2688</v>
      </c>
      <c r="F338" s="57">
        <v>309551598</v>
      </c>
      <c r="G338" s="58">
        <v>1212229</v>
      </c>
      <c r="H338" s="59">
        <v>45030</v>
      </c>
      <c r="I338" s="84">
        <v>745000</v>
      </c>
      <c r="J338" s="55" t="s">
        <v>362</v>
      </c>
      <c r="K338" s="84">
        <v>745000</v>
      </c>
      <c r="L338" s="85">
        <v>231210081448420</v>
      </c>
      <c r="M338" s="55" t="s">
        <v>155</v>
      </c>
      <c r="N338" s="55" t="s">
        <v>46</v>
      </c>
      <c r="O338" s="55" t="s">
        <v>2689</v>
      </c>
      <c r="P338" s="55" t="s">
        <v>48</v>
      </c>
      <c r="Q338" s="55" t="s">
        <v>2685</v>
      </c>
    </row>
    <row r="339" spans="2:17" ht="30" x14ac:dyDescent="0.2">
      <c r="B339" s="82">
        <v>332</v>
      </c>
      <c r="C339" s="55" t="s">
        <v>41</v>
      </c>
      <c r="D339" s="83" t="s">
        <v>42</v>
      </c>
      <c r="E339" s="55" t="s">
        <v>2688</v>
      </c>
      <c r="F339" s="57">
        <v>309551598</v>
      </c>
      <c r="G339" s="58">
        <v>1214673</v>
      </c>
      <c r="H339" s="59">
        <v>45031</v>
      </c>
      <c r="I339" s="84">
        <v>1260000</v>
      </c>
      <c r="J339" s="55" t="s">
        <v>362</v>
      </c>
      <c r="K339" s="84">
        <v>1260000</v>
      </c>
      <c r="L339" s="85">
        <v>231210081448420</v>
      </c>
      <c r="M339" s="55" t="s">
        <v>155</v>
      </c>
      <c r="N339" s="55" t="s">
        <v>46</v>
      </c>
      <c r="O339" s="55" t="s">
        <v>2690</v>
      </c>
      <c r="P339" s="55" t="s">
        <v>48</v>
      </c>
      <c r="Q339" s="55" t="s">
        <v>2685</v>
      </c>
    </row>
    <row r="340" spans="2:17" ht="30" x14ac:dyDescent="0.2">
      <c r="B340" s="82">
        <v>333</v>
      </c>
      <c r="C340" s="55" t="s">
        <v>41</v>
      </c>
      <c r="D340" s="83" t="s">
        <v>42</v>
      </c>
      <c r="E340" s="55" t="s">
        <v>1135</v>
      </c>
      <c r="F340" s="57">
        <v>308743461</v>
      </c>
      <c r="G340" s="58">
        <v>1220475</v>
      </c>
      <c r="H340" s="59">
        <v>45032</v>
      </c>
      <c r="I340" s="84">
        <v>320000</v>
      </c>
      <c r="J340" s="55" t="s">
        <v>362</v>
      </c>
      <c r="K340" s="84">
        <v>320000</v>
      </c>
      <c r="L340" s="85">
        <v>231210081458543</v>
      </c>
      <c r="M340" s="55" t="s">
        <v>155</v>
      </c>
      <c r="N340" s="55" t="s">
        <v>46</v>
      </c>
      <c r="O340" s="55" t="s">
        <v>2691</v>
      </c>
      <c r="P340" s="55" t="s">
        <v>48</v>
      </c>
      <c r="Q340" s="55" t="s">
        <v>2685</v>
      </c>
    </row>
    <row r="341" spans="2:17" ht="33.75" customHeight="1" x14ac:dyDescent="0.2">
      <c r="B341" s="82">
        <v>334</v>
      </c>
      <c r="C341" s="55" t="s">
        <v>41</v>
      </c>
      <c r="D341" s="83" t="s">
        <v>42</v>
      </c>
      <c r="E341" s="55" t="s">
        <v>2692</v>
      </c>
      <c r="F341" s="57">
        <v>600764544</v>
      </c>
      <c r="G341" s="58">
        <v>1220473</v>
      </c>
      <c r="H341" s="59">
        <v>45032</v>
      </c>
      <c r="I341" s="84">
        <v>3250000</v>
      </c>
      <c r="J341" s="55" t="s">
        <v>362</v>
      </c>
      <c r="K341" s="84">
        <v>3250000</v>
      </c>
      <c r="L341" s="85">
        <v>231210081458538</v>
      </c>
      <c r="M341" s="55" t="s">
        <v>155</v>
      </c>
      <c r="N341" s="55" t="s">
        <v>46</v>
      </c>
      <c r="O341" s="55" t="s">
        <v>2691</v>
      </c>
      <c r="P341" s="55" t="s">
        <v>48</v>
      </c>
      <c r="Q341" s="55" t="s">
        <v>2685</v>
      </c>
    </row>
    <row r="342" spans="2:17" ht="30" x14ac:dyDescent="0.2">
      <c r="B342" s="82">
        <v>335</v>
      </c>
      <c r="C342" s="55" t="s">
        <v>41</v>
      </c>
      <c r="D342" s="83" t="s">
        <v>42</v>
      </c>
      <c r="E342" s="55" t="s">
        <v>284</v>
      </c>
      <c r="F342" s="57">
        <v>306064525</v>
      </c>
      <c r="G342" s="58">
        <v>1220477</v>
      </c>
      <c r="H342" s="59">
        <v>45032</v>
      </c>
      <c r="I342" s="84">
        <v>2400000</v>
      </c>
      <c r="J342" s="55" t="s">
        <v>362</v>
      </c>
      <c r="K342" s="84">
        <v>2400000</v>
      </c>
      <c r="L342" s="85">
        <v>231210081458545</v>
      </c>
      <c r="M342" s="55" t="s">
        <v>155</v>
      </c>
      <c r="N342" s="55" t="s">
        <v>46</v>
      </c>
      <c r="O342" s="55" t="s">
        <v>2691</v>
      </c>
      <c r="P342" s="55" t="s">
        <v>48</v>
      </c>
      <c r="Q342" s="55" t="s">
        <v>2685</v>
      </c>
    </row>
    <row r="343" spans="2:17" ht="30" x14ac:dyDescent="0.2">
      <c r="B343" s="82">
        <v>336</v>
      </c>
      <c r="C343" s="55" t="s">
        <v>41</v>
      </c>
      <c r="D343" s="83" t="s">
        <v>42</v>
      </c>
      <c r="E343" s="55" t="s">
        <v>284</v>
      </c>
      <c r="F343" s="57">
        <v>306064525</v>
      </c>
      <c r="G343" s="58">
        <v>1220479</v>
      </c>
      <c r="H343" s="59">
        <v>45032</v>
      </c>
      <c r="I343" s="84">
        <v>2450000</v>
      </c>
      <c r="J343" s="55" t="s">
        <v>362</v>
      </c>
      <c r="K343" s="84">
        <v>2450000</v>
      </c>
      <c r="L343" s="85">
        <v>231210081458552</v>
      </c>
      <c r="M343" s="55" t="s">
        <v>155</v>
      </c>
      <c r="N343" s="55" t="s">
        <v>46</v>
      </c>
      <c r="O343" s="55" t="s">
        <v>2691</v>
      </c>
      <c r="P343" s="55" t="s">
        <v>48</v>
      </c>
      <c r="Q343" s="55" t="s">
        <v>2685</v>
      </c>
    </row>
    <row r="344" spans="2:17" ht="33.75" customHeight="1" x14ac:dyDescent="0.2">
      <c r="B344" s="82">
        <v>337</v>
      </c>
      <c r="C344" s="55" t="s">
        <v>41</v>
      </c>
      <c r="D344" s="83" t="s">
        <v>42</v>
      </c>
      <c r="E344" s="55" t="s">
        <v>800</v>
      </c>
      <c r="F344" s="57">
        <v>310188758</v>
      </c>
      <c r="G344" s="58">
        <v>1220411</v>
      </c>
      <c r="H344" s="59">
        <v>45032</v>
      </c>
      <c r="I344" s="84">
        <v>3777777</v>
      </c>
      <c r="J344" s="55" t="s">
        <v>362</v>
      </c>
      <c r="K344" s="84">
        <v>3777777</v>
      </c>
      <c r="L344" s="85">
        <v>231210081458459</v>
      </c>
      <c r="M344" s="55" t="s">
        <v>155</v>
      </c>
      <c r="N344" s="55" t="s">
        <v>46</v>
      </c>
      <c r="O344" s="55" t="s">
        <v>2693</v>
      </c>
      <c r="P344" s="55" t="s">
        <v>48</v>
      </c>
      <c r="Q344" s="55" t="s">
        <v>2685</v>
      </c>
    </row>
    <row r="345" spans="2:17" ht="33.75" customHeight="1" x14ac:dyDescent="0.2">
      <c r="B345" s="82">
        <v>338</v>
      </c>
      <c r="C345" s="55" t="s">
        <v>41</v>
      </c>
      <c r="D345" s="83" t="s">
        <v>42</v>
      </c>
      <c r="E345" s="55" t="s">
        <v>2694</v>
      </c>
      <c r="F345" s="57">
        <v>202453861</v>
      </c>
      <c r="G345" s="58">
        <v>1230386</v>
      </c>
      <c r="H345" s="59">
        <v>45036</v>
      </c>
      <c r="I345" s="84">
        <v>3024000.7</v>
      </c>
      <c r="J345" s="55" t="s">
        <v>362</v>
      </c>
      <c r="K345" s="84">
        <v>3024000.7</v>
      </c>
      <c r="L345" s="85">
        <v>231210081468908</v>
      </c>
      <c r="M345" s="55" t="s">
        <v>155</v>
      </c>
      <c r="N345" s="55" t="s">
        <v>46</v>
      </c>
      <c r="O345" s="55" t="s">
        <v>2695</v>
      </c>
      <c r="P345" s="55" t="s">
        <v>48</v>
      </c>
      <c r="Q345" s="55" t="s">
        <v>2685</v>
      </c>
    </row>
    <row r="346" spans="2:17" ht="33.75" customHeight="1" x14ac:dyDescent="0.2">
      <c r="B346" s="82">
        <v>339</v>
      </c>
      <c r="C346" s="55" t="s">
        <v>41</v>
      </c>
      <c r="D346" s="83" t="s">
        <v>42</v>
      </c>
      <c r="E346" s="55" t="s">
        <v>2696</v>
      </c>
      <c r="F346" s="57">
        <v>302021859</v>
      </c>
      <c r="G346" s="58">
        <v>1301982</v>
      </c>
      <c r="H346" s="59">
        <v>45060</v>
      </c>
      <c r="I346" s="84">
        <v>3765000</v>
      </c>
      <c r="J346" s="55" t="s">
        <v>362</v>
      </c>
      <c r="K346" s="84">
        <v>3765000</v>
      </c>
      <c r="L346" s="85">
        <v>231210081543467</v>
      </c>
      <c r="M346" s="55" t="s">
        <v>155</v>
      </c>
      <c r="N346" s="55" t="s">
        <v>46</v>
      </c>
      <c r="O346" s="55" t="s">
        <v>2697</v>
      </c>
      <c r="P346" s="55" t="s">
        <v>48</v>
      </c>
      <c r="Q346" s="55" t="s">
        <v>2685</v>
      </c>
    </row>
    <row r="347" spans="2:17" ht="33.75" customHeight="1" x14ac:dyDescent="0.2">
      <c r="B347" s="82">
        <v>340</v>
      </c>
      <c r="C347" s="55" t="s">
        <v>41</v>
      </c>
      <c r="D347" s="83" t="s">
        <v>42</v>
      </c>
      <c r="E347" s="55" t="s">
        <v>2696</v>
      </c>
      <c r="F347" s="57">
        <v>302021859</v>
      </c>
      <c r="G347" s="58">
        <v>1316816</v>
      </c>
      <c r="H347" s="59">
        <v>45065</v>
      </c>
      <c r="I347" s="84">
        <v>1620000</v>
      </c>
      <c r="J347" s="55" t="s">
        <v>362</v>
      </c>
      <c r="K347" s="84">
        <v>1620000</v>
      </c>
      <c r="L347" s="85" t="s">
        <v>2698</v>
      </c>
      <c r="M347" s="55" t="s">
        <v>155</v>
      </c>
      <c r="N347" s="55" t="s">
        <v>46</v>
      </c>
      <c r="O347" s="55" t="s">
        <v>2699</v>
      </c>
      <c r="P347" s="55" t="s">
        <v>48</v>
      </c>
      <c r="Q347" s="55" t="s">
        <v>2685</v>
      </c>
    </row>
    <row r="348" spans="2:17" ht="33.75" customHeight="1" x14ac:dyDescent="0.2">
      <c r="B348" s="82">
        <v>341</v>
      </c>
      <c r="C348" s="55" t="s">
        <v>41</v>
      </c>
      <c r="D348" s="83" t="s">
        <v>42</v>
      </c>
      <c r="E348" s="55" t="s">
        <v>2700</v>
      </c>
      <c r="F348" s="57">
        <v>205195184</v>
      </c>
      <c r="G348" s="58">
        <v>1314613</v>
      </c>
      <c r="H348" s="59">
        <v>45065</v>
      </c>
      <c r="I348" s="84">
        <v>1647000</v>
      </c>
      <c r="J348" s="55" t="s">
        <v>362</v>
      </c>
      <c r="K348" s="84">
        <v>1647000</v>
      </c>
      <c r="L348" s="85" t="s">
        <v>2701</v>
      </c>
      <c r="M348" s="55" t="s">
        <v>155</v>
      </c>
      <c r="N348" s="55" t="s">
        <v>46</v>
      </c>
      <c r="O348" s="55" t="s">
        <v>2702</v>
      </c>
      <c r="P348" s="55" t="s">
        <v>48</v>
      </c>
      <c r="Q348" s="55" t="s">
        <v>2685</v>
      </c>
    </row>
    <row r="349" spans="2:17" ht="33.75" customHeight="1" x14ac:dyDescent="0.2">
      <c r="B349" s="82">
        <v>342</v>
      </c>
      <c r="C349" s="55" t="s">
        <v>41</v>
      </c>
      <c r="D349" s="83" t="s">
        <v>42</v>
      </c>
      <c r="E349" s="55" t="s">
        <v>2703</v>
      </c>
      <c r="F349" s="57">
        <v>304988999</v>
      </c>
      <c r="G349" s="58">
        <v>1339070</v>
      </c>
      <c r="H349" s="59">
        <v>45072</v>
      </c>
      <c r="I349" s="84">
        <v>1320000</v>
      </c>
      <c r="J349" s="55" t="s">
        <v>362</v>
      </c>
      <c r="K349" s="84">
        <v>1320000</v>
      </c>
      <c r="L349" s="85" t="s">
        <v>2704</v>
      </c>
      <c r="M349" s="55" t="s">
        <v>155</v>
      </c>
      <c r="N349" s="55" t="s">
        <v>46</v>
      </c>
      <c r="O349" s="55" t="s">
        <v>2705</v>
      </c>
      <c r="P349" s="55" t="s">
        <v>48</v>
      </c>
      <c r="Q349" s="55" t="s">
        <v>2685</v>
      </c>
    </row>
    <row r="350" spans="2:17" ht="30" x14ac:dyDescent="0.2">
      <c r="B350" s="82">
        <v>343</v>
      </c>
      <c r="C350" s="55" t="s">
        <v>41</v>
      </c>
      <c r="D350" s="83" t="s">
        <v>42</v>
      </c>
      <c r="E350" s="55" t="s">
        <v>2166</v>
      </c>
      <c r="F350" s="57">
        <v>307485222</v>
      </c>
      <c r="G350" s="58">
        <v>1359321</v>
      </c>
      <c r="H350" s="59">
        <v>45080</v>
      </c>
      <c r="I350" s="84">
        <v>360010</v>
      </c>
      <c r="J350" s="55" t="s">
        <v>362</v>
      </c>
      <c r="K350" s="84">
        <v>360010</v>
      </c>
      <c r="L350" s="85" t="s">
        <v>2706</v>
      </c>
      <c r="M350" s="55" t="s">
        <v>155</v>
      </c>
      <c r="N350" s="55" t="s">
        <v>46</v>
      </c>
      <c r="O350" s="55" t="s">
        <v>2707</v>
      </c>
      <c r="P350" s="55" t="s">
        <v>48</v>
      </c>
      <c r="Q350" s="55" t="s">
        <v>2685</v>
      </c>
    </row>
    <row r="351" spans="2:17" ht="30" x14ac:dyDescent="0.2">
      <c r="B351" s="82">
        <v>344</v>
      </c>
      <c r="C351" s="55" t="s">
        <v>41</v>
      </c>
      <c r="D351" s="83" t="s">
        <v>42</v>
      </c>
      <c r="E351" s="55" t="s">
        <v>2708</v>
      </c>
      <c r="F351" s="57">
        <v>306155704</v>
      </c>
      <c r="G351" s="58">
        <v>1383374</v>
      </c>
      <c r="H351" s="59">
        <v>45087</v>
      </c>
      <c r="I351" s="84">
        <v>10150000</v>
      </c>
      <c r="J351" s="55" t="s">
        <v>362</v>
      </c>
      <c r="K351" s="84">
        <v>10150000</v>
      </c>
      <c r="L351" s="85" t="s">
        <v>2709</v>
      </c>
      <c r="M351" s="55" t="s">
        <v>155</v>
      </c>
      <c r="N351" s="55" t="s">
        <v>46</v>
      </c>
      <c r="O351" s="55" t="s">
        <v>896</v>
      </c>
      <c r="P351" s="55" t="s">
        <v>48</v>
      </c>
      <c r="Q351" s="55" t="s">
        <v>2685</v>
      </c>
    </row>
    <row r="352" spans="2:17" ht="30" x14ac:dyDescent="0.2">
      <c r="B352" s="82">
        <v>345</v>
      </c>
      <c r="C352" s="55" t="s">
        <v>41</v>
      </c>
      <c r="D352" s="83" t="s">
        <v>42</v>
      </c>
      <c r="E352" s="55" t="s">
        <v>2710</v>
      </c>
      <c r="F352" s="57">
        <v>303344448</v>
      </c>
      <c r="G352" s="58">
        <v>1385969</v>
      </c>
      <c r="H352" s="59">
        <v>45088</v>
      </c>
      <c r="I352" s="84">
        <v>3800000</v>
      </c>
      <c r="J352" s="55" t="s">
        <v>362</v>
      </c>
      <c r="K352" s="84">
        <v>3800000</v>
      </c>
      <c r="L352" s="85" t="s">
        <v>2711</v>
      </c>
      <c r="M352" s="55" t="s">
        <v>155</v>
      </c>
      <c r="N352" s="55" t="s">
        <v>46</v>
      </c>
      <c r="O352" s="55" t="s">
        <v>2712</v>
      </c>
      <c r="P352" s="55" t="s">
        <v>48</v>
      </c>
      <c r="Q352" s="55" t="s">
        <v>2685</v>
      </c>
    </row>
    <row r="353" spans="2:17" ht="30" x14ac:dyDescent="0.2">
      <c r="B353" s="82">
        <v>346</v>
      </c>
      <c r="C353" s="55" t="s">
        <v>41</v>
      </c>
      <c r="D353" s="83" t="s">
        <v>42</v>
      </c>
      <c r="E353" s="55" t="s">
        <v>2713</v>
      </c>
      <c r="F353" s="57">
        <v>203858712</v>
      </c>
      <c r="G353" s="58">
        <v>1384622</v>
      </c>
      <c r="H353" s="59">
        <v>45088</v>
      </c>
      <c r="I353" s="84">
        <v>295858</v>
      </c>
      <c r="J353" s="55" t="s">
        <v>362</v>
      </c>
      <c r="K353" s="84">
        <v>295858</v>
      </c>
      <c r="L353" s="85" t="s">
        <v>2714</v>
      </c>
      <c r="M353" s="55" t="s">
        <v>155</v>
      </c>
      <c r="N353" s="55" t="s">
        <v>46</v>
      </c>
      <c r="O353" s="55" t="s">
        <v>2715</v>
      </c>
      <c r="P353" s="55" t="s">
        <v>48</v>
      </c>
      <c r="Q353" s="55" t="s">
        <v>2685</v>
      </c>
    </row>
    <row r="354" spans="2:17" ht="33.75" customHeight="1" x14ac:dyDescent="0.2">
      <c r="B354" s="82">
        <v>347</v>
      </c>
      <c r="C354" s="55" t="s">
        <v>41</v>
      </c>
      <c r="D354" s="83" t="s">
        <v>42</v>
      </c>
      <c r="E354" s="55" t="s">
        <v>2710</v>
      </c>
      <c r="F354" s="57">
        <v>303344448</v>
      </c>
      <c r="G354" s="58">
        <v>1406079</v>
      </c>
      <c r="H354" s="59">
        <v>45094</v>
      </c>
      <c r="I354" s="84">
        <v>6900000</v>
      </c>
      <c r="J354" s="55" t="s">
        <v>362</v>
      </c>
      <c r="K354" s="84">
        <v>6900000</v>
      </c>
      <c r="L354" s="85" t="s">
        <v>2716</v>
      </c>
      <c r="M354" s="55" t="s">
        <v>155</v>
      </c>
      <c r="N354" s="55" t="s">
        <v>46</v>
      </c>
      <c r="O354" s="55" t="s">
        <v>2717</v>
      </c>
      <c r="P354" s="55" t="s">
        <v>48</v>
      </c>
      <c r="Q354" s="55" t="s">
        <v>2685</v>
      </c>
    </row>
    <row r="355" spans="2:17" ht="33.75" customHeight="1" x14ac:dyDescent="0.2">
      <c r="B355" s="82">
        <v>348</v>
      </c>
      <c r="C355" s="55" t="s">
        <v>41</v>
      </c>
      <c r="D355" s="83" t="s">
        <v>42</v>
      </c>
      <c r="E355" s="55" t="s">
        <v>2718</v>
      </c>
      <c r="F355" s="57">
        <v>307641273</v>
      </c>
      <c r="G355" s="58">
        <v>1406063</v>
      </c>
      <c r="H355" s="59">
        <v>45094</v>
      </c>
      <c r="I355" s="84">
        <v>9392000</v>
      </c>
      <c r="J355" s="55" t="s">
        <v>362</v>
      </c>
      <c r="K355" s="84">
        <v>9392000</v>
      </c>
      <c r="L355" s="85" t="s">
        <v>2719</v>
      </c>
      <c r="M355" s="55" t="s">
        <v>155</v>
      </c>
      <c r="N355" s="55" t="s">
        <v>46</v>
      </c>
      <c r="O355" s="55" t="s">
        <v>2720</v>
      </c>
      <c r="P355" s="55" t="s">
        <v>48</v>
      </c>
      <c r="Q355" s="55" t="s">
        <v>2685</v>
      </c>
    </row>
    <row r="356" spans="2:17" ht="33.75" customHeight="1" x14ac:dyDescent="0.2">
      <c r="B356" s="82">
        <v>349</v>
      </c>
      <c r="C356" s="55" t="s">
        <v>41</v>
      </c>
      <c r="D356" s="83" t="s">
        <v>42</v>
      </c>
      <c r="E356" s="55" t="s">
        <v>182</v>
      </c>
      <c r="F356" s="57" t="s">
        <v>478</v>
      </c>
      <c r="G356" s="58" t="s">
        <v>2721</v>
      </c>
      <c r="H356" s="59" t="s">
        <v>2722</v>
      </c>
      <c r="I356" s="84">
        <v>3757600</v>
      </c>
      <c r="J356" s="55" t="s">
        <v>362</v>
      </c>
      <c r="K356" s="84">
        <v>3757600</v>
      </c>
      <c r="L356" s="85" t="s">
        <v>2723</v>
      </c>
      <c r="M356" s="55" t="s">
        <v>155</v>
      </c>
      <c r="N356" s="55" t="s">
        <v>46</v>
      </c>
      <c r="O356" s="55" t="s">
        <v>267</v>
      </c>
      <c r="P356" s="55" t="s">
        <v>48</v>
      </c>
      <c r="Q356" s="55" t="s">
        <v>1346</v>
      </c>
    </row>
    <row r="357" spans="2:17" ht="33.75" customHeight="1" x14ac:dyDescent="0.2">
      <c r="B357" s="82">
        <v>350</v>
      </c>
      <c r="C357" s="55" t="s">
        <v>41</v>
      </c>
      <c r="D357" s="83" t="s">
        <v>42</v>
      </c>
      <c r="E357" s="55" t="s">
        <v>182</v>
      </c>
      <c r="F357" s="57" t="s">
        <v>478</v>
      </c>
      <c r="G357" s="58" t="s">
        <v>2724</v>
      </c>
      <c r="H357" s="59" t="s">
        <v>2725</v>
      </c>
      <c r="I357" s="84">
        <v>4970000</v>
      </c>
      <c r="J357" s="55" t="s">
        <v>362</v>
      </c>
      <c r="K357" s="84">
        <v>4970000</v>
      </c>
      <c r="L357" s="85" t="s">
        <v>2726</v>
      </c>
      <c r="M357" s="55" t="s">
        <v>155</v>
      </c>
      <c r="N357" s="55" t="s">
        <v>46</v>
      </c>
      <c r="O357" s="55" t="s">
        <v>267</v>
      </c>
      <c r="P357" s="55" t="s">
        <v>48</v>
      </c>
      <c r="Q357" s="55" t="s">
        <v>1346</v>
      </c>
    </row>
    <row r="358" spans="2:17" ht="33.75" customHeight="1" x14ac:dyDescent="0.2">
      <c r="B358" s="82">
        <v>351</v>
      </c>
      <c r="C358" s="55" t="s">
        <v>41</v>
      </c>
      <c r="D358" s="83" t="s">
        <v>42</v>
      </c>
      <c r="E358" s="55" t="s">
        <v>182</v>
      </c>
      <c r="F358" s="57" t="s">
        <v>478</v>
      </c>
      <c r="G358" s="58" t="s">
        <v>2727</v>
      </c>
      <c r="H358" s="59" t="s">
        <v>2728</v>
      </c>
      <c r="I358" s="84">
        <v>296800</v>
      </c>
      <c r="J358" s="55" t="s">
        <v>362</v>
      </c>
      <c r="K358" s="84">
        <v>296800</v>
      </c>
      <c r="L358" s="85" t="s">
        <v>2729</v>
      </c>
      <c r="M358" s="55" t="s">
        <v>155</v>
      </c>
      <c r="N358" s="55" t="s">
        <v>46</v>
      </c>
      <c r="O358" s="55" t="s">
        <v>214</v>
      </c>
      <c r="P358" s="55" t="s">
        <v>48</v>
      </c>
      <c r="Q358" s="55" t="s">
        <v>1346</v>
      </c>
    </row>
    <row r="359" spans="2:17" ht="33.75" customHeight="1" x14ac:dyDescent="0.2">
      <c r="B359" s="82">
        <v>352</v>
      </c>
      <c r="C359" s="55" t="s">
        <v>41</v>
      </c>
      <c r="D359" s="83" t="s">
        <v>42</v>
      </c>
      <c r="E359" s="55" t="s">
        <v>2730</v>
      </c>
      <c r="F359" s="57" t="s">
        <v>2731</v>
      </c>
      <c r="G359" s="58" t="s">
        <v>2732</v>
      </c>
      <c r="H359" s="59" t="s">
        <v>2733</v>
      </c>
      <c r="I359" s="84">
        <v>900000</v>
      </c>
      <c r="J359" s="55" t="s">
        <v>362</v>
      </c>
      <c r="K359" s="84">
        <v>900000</v>
      </c>
      <c r="L359" s="85" t="s">
        <v>2734</v>
      </c>
      <c r="M359" s="55" t="s">
        <v>155</v>
      </c>
      <c r="N359" s="55" t="s">
        <v>46</v>
      </c>
      <c r="O359" s="55" t="s">
        <v>314</v>
      </c>
      <c r="P359" s="55" t="s">
        <v>48</v>
      </c>
      <c r="Q359" s="55" t="s">
        <v>1346</v>
      </c>
    </row>
    <row r="360" spans="2:17" ht="33.75" customHeight="1" x14ac:dyDescent="0.2">
      <c r="B360" s="82">
        <v>353</v>
      </c>
      <c r="C360" s="55" t="s">
        <v>41</v>
      </c>
      <c r="D360" s="83" t="s">
        <v>42</v>
      </c>
      <c r="E360" s="55" t="s">
        <v>307</v>
      </c>
      <c r="F360" s="57" t="s">
        <v>2735</v>
      </c>
      <c r="G360" s="58" t="s">
        <v>2736</v>
      </c>
      <c r="H360" s="59" t="s">
        <v>2737</v>
      </c>
      <c r="I360" s="84">
        <v>4784000</v>
      </c>
      <c r="J360" s="55" t="s">
        <v>362</v>
      </c>
      <c r="K360" s="84">
        <v>4784000</v>
      </c>
      <c r="L360" s="85" t="s">
        <v>2738</v>
      </c>
      <c r="M360" s="55" t="s">
        <v>155</v>
      </c>
      <c r="N360" s="55" t="s">
        <v>46</v>
      </c>
      <c r="O360" s="55" t="s">
        <v>195</v>
      </c>
      <c r="P360" s="55" t="s">
        <v>48</v>
      </c>
      <c r="Q360" s="55" t="s">
        <v>1346</v>
      </c>
    </row>
    <row r="361" spans="2:17" ht="33.75" customHeight="1" x14ac:dyDescent="0.2">
      <c r="B361" s="82">
        <v>354</v>
      </c>
      <c r="C361" s="55" t="s">
        <v>41</v>
      </c>
      <c r="D361" s="83" t="s">
        <v>42</v>
      </c>
      <c r="E361" s="55" t="s">
        <v>1820</v>
      </c>
      <c r="F361" s="57" t="s">
        <v>1821</v>
      </c>
      <c r="G361" s="58" t="s">
        <v>2739</v>
      </c>
      <c r="H361" s="59" t="s">
        <v>2740</v>
      </c>
      <c r="I361" s="84">
        <v>900000</v>
      </c>
      <c r="J361" s="55" t="s">
        <v>362</v>
      </c>
      <c r="K361" s="84">
        <v>900000</v>
      </c>
      <c r="L361" s="85" t="s">
        <v>2741</v>
      </c>
      <c r="M361" s="55" t="s">
        <v>155</v>
      </c>
      <c r="N361" s="55" t="s">
        <v>46</v>
      </c>
      <c r="O361" s="55" t="s">
        <v>499</v>
      </c>
      <c r="P361" s="55" t="s">
        <v>48</v>
      </c>
      <c r="Q361" s="55" t="s">
        <v>1346</v>
      </c>
    </row>
    <row r="362" spans="2:17" ht="33.75" customHeight="1" x14ac:dyDescent="0.2">
      <c r="B362" s="82">
        <v>355</v>
      </c>
      <c r="C362" s="55" t="s">
        <v>41</v>
      </c>
      <c r="D362" s="83" t="s">
        <v>42</v>
      </c>
      <c r="E362" s="55" t="s">
        <v>313</v>
      </c>
      <c r="F362" s="57" t="s">
        <v>489</v>
      </c>
      <c r="G362" s="58" t="s">
        <v>2742</v>
      </c>
      <c r="H362" s="59" t="s">
        <v>2743</v>
      </c>
      <c r="I362" s="84">
        <v>1088000</v>
      </c>
      <c r="J362" s="55" t="s">
        <v>362</v>
      </c>
      <c r="K362" s="84">
        <v>1088000</v>
      </c>
      <c r="L362" s="85" t="s">
        <v>2744</v>
      </c>
      <c r="M362" s="55" t="s">
        <v>155</v>
      </c>
      <c r="N362" s="55" t="s">
        <v>46</v>
      </c>
      <c r="O362" s="55" t="s">
        <v>314</v>
      </c>
      <c r="P362" s="55" t="s">
        <v>48</v>
      </c>
      <c r="Q362" s="55" t="s">
        <v>1346</v>
      </c>
    </row>
    <row r="363" spans="2:17" ht="33.75" customHeight="1" x14ac:dyDescent="0.2">
      <c r="B363" s="82">
        <v>356</v>
      </c>
      <c r="C363" s="55" t="s">
        <v>41</v>
      </c>
      <c r="D363" s="83" t="s">
        <v>42</v>
      </c>
      <c r="E363" s="55" t="s">
        <v>313</v>
      </c>
      <c r="F363" s="57" t="s">
        <v>489</v>
      </c>
      <c r="G363" s="58" t="s">
        <v>2745</v>
      </c>
      <c r="H363" s="59" t="s">
        <v>2746</v>
      </c>
      <c r="I363" s="84">
        <v>1462000</v>
      </c>
      <c r="J363" s="55" t="s">
        <v>362</v>
      </c>
      <c r="K363" s="84">
        <v>1462000</v>
      </c>
      <c r="L363" s="85" t="s">
        <v>2747</v>
      </c>
      <c r="M363" s="55" t="s">
        <v>155</v>
      </c>
      <c r="N363" s="55" t="s">
        <v>46</v>
      </c>
      <c r="O363" s="55" t="s">
        <v>314</v>
      </c>
      <c r="P363" s="55" t="s">
        <v>48</v>
      </c>
      <c r="Q363" s="55" t="s">
        <v>1346</v>
      </c>
    </row>
    <row r="364" spans="2:17" ht="33.75" customHeight="1" x14ac:dyDescent="0.2">
      <c r="B364" s="82">
        <v>357</v>
      </c>
      <c r="C364" s="55" t="s">
        <v>41</v>
      </c>
      <c r="D364" s="83" t="s">
        <v>42</v>
      </c>
      <c r="E364" s="55" t="s">
        <v>2544</v>
      </c>
      <c r="F364" s="57" t="s">
        <v>2545</v>
      </c>
      <c r="G364" s="58" t="s">
        <v>2748</v>
      </c>
      <c r="H364" s="59" t="s">
        <v>2749</v>
      </c>
      <c r="I364" s="84">
        <v>374750</v>
      </c>
      <c r="J364" s="55" t="s">
        <v>362</v>
      </c>
      <c r="K364" s="84">
        <v>374750</v>
      </c>
      <c r="L364" s="85" t="s">
        <v>2750</v>
      </c>
      <c r="M364" s="55" t="s">
        <v>155</v>
      </c>
      <c r="N364" s="55" t="s">
        <v>46</v>
      </c>
      <c r="O364" s="55" t="s">
        <v>499</v>
      </c>
      <c r="P364" s="55" t="s">
        <v>48</v>
      </c>
      <c r="Q364" s="55" t="s">
        <v>1346</v>
      </c>
    </row>
    <row r="365" spans="2:17" ht="33.75" customHeight="1" x14ac:dyDescent="0.2">
      <c r="B365" s="82">
        <v>358</v>
      </c>
      <c r="C365" s="55" t="s">
        <v>41</v>
      </c>
      <c r="D365" s="83" t="s">
        <v>42</v>
      </c>
      <c r="E365" s="55" t="s">
        <v>2751</v>
      </c>
      <c r="F365" s="57" t="s">
        <v>2752</v>
      </c>
      <c r="G365" s="58" t="s">
        <v>2753</v>
      </c>
      <c r="H365" s="59" t="s">
        <v>2754</v>
      </c>
      <c r="I365" s="84">
        <v>1598000</v>
      </c>
      <c r="J365" s="55" t="s">
        <v>362</v>
      </c>
      <c r="K365" s="84">
        <v>1598000</v>
      </c>
      <c r="L365" s="85" t="s">
        <v>2755</v>
      </c>
      <c r="M365" s="55" t="s">
        <v>155</v>
      </c>
      <c r="N365" s="55" t="s">
        <v>46</v>
      </c>
      <c r="O365" s="55" t="s">
        <v>156</v>
      </c>
      <c r="P365" s="55" t="s">
        <v>48</v>
      </c>
      <c r="Q365" s="55" t="s">
        <v>1346</v>
      </c>
    </row>
    <row r="366" spans="2:17" ht="33.75" customHeight="1" x14ac:dyDescent="0.2">
      <c r="B366" s="82">
        <v>359</v>
      </c>
      <c r="C366" s="55" t="s">
        <v>41</v>
      </c>
      <c r="D366" s="83" t="s">
        <v>42</v>
      </c>
      <c r="E366" s="55" t="s">
        <v>2756</v>
      </c>
      <c r="F366" s="57" t="s">
        <v>2757</v>
      </c>
      <c r="G366" s="58" t="s">
        <v>2758</v>
      </c>
      <c r="H366" s="59" t="s">
        <v>2681</v>
      </c>
      <c r="I366" s="84">
        <v>325000</v>
      </c>
      <c r="J366" s="55" t="s">
        <v>362</v>
      </c>
      <c r="K366" s="84">
        <v>325000</v>
      </c>
      <c r="L366" s="85" t="s">
        <v>2759</v>
      </c>
      <c r="M366" s="55" t="s">
        <v>155</v>
      </c>
      <c r="N366" s="55" t="s">
        <v>46</v>
      </c>
      <c r="O366" s="55" t="s">
        <v>606</v>
      </c>
      <c r="P366" s="55" t="s">
        <v>48</v>
      </c>
      <c r="Q366" s="55" t="s">
        <v>1346</v>
      </c>
    </row>
    <row r="367" spans="2:17" ht="30" x14ac:dyDescent="0.2">
      <c r="B367" s="82">
        <v>360</v>
      </c>
      <c r="C367" s="55" t="s">
        <v>41</v>
      </c>
      <c r="D367" s="83" t="s">
        <v>42</v>
      </c>
      <c r="E367" s="55" t="s">
        <v>337</v>
      </c>
      <c r="F367" s="57" t="s">
        <v>2760</v>
      </c>
      <c r="G367" s="58" t="s">
        <v>2761</v>
      </c>
      <c r="H367" s="59" t="s">
        <v>2749</v>
      </c>
      <c r="I367" s="84">
        <v>844500</v>
      </c>
      <c r="J367" s="55" t="s">
        <v>362</v>
      </c>
      <c r="K367" s="84">
        <v>844500</v>
      </c>
      <c r="L367" s="85" t="s">
        <v>2762</v>
      </c>
      <c r="M367" s="55" t="s">
        <v>155</v>
      </c>
      <c r="N367" s="55" t="s">
        <v>46</v>
      </c>
      <c r="O367" s="55" t="s">
        <v>699</v>
      </c>
      <c r="P367" s="55" t="s">
        <v>48</v>
      </c>
      <c r="Q367" s="55" t="s">
        <v>1346</v>
      </c>
    </row>
    <row r="368" spans="2:17" ht="33.75" customHeight="1" x14ac:dyDescent="0.2">
      <c r="B368" s="82">
        <v>361</v>
      </c>
      <c r="C368" s="55" t="s">
        <v>41</v>
      </c>
      <c r="D368" s="83" t="s">
        <v>42</v>
      </c>
      <c r="E368" s="55" t="s">
        <v>337</v>
      </c>
      <c r="F368" s="57" t="s">
        <v>2760</v>
      </c>
      <c r="G368" s="58" t="s">
        <v>2763</v>
      </c>
      <c r="H368" s="59" t="s">
        <v>2749</v>
      </c>
      <c r="I368" s="84">
        <v>399900</v>
      </c>
      <c r="J368" s="55" t="s">
        <v>362</v>
      </c>
      <c r="K368" s="84">
        <v>399900</v>
      </c>
      <c r="L368" s="85" t="s">
        <v>2764</v>
      </c>
      <c r="M368" s="55" t="s">
        <v>155</v>
      </c>
      <c r="N368" s="55" t="s">
        <v>46</v>
      </c>
      <c r="O368" s="55" t="s">
        <v>1353</v>
      </c>
      <c r="P368" s="55" t="s">
        <v>48</v>
      </c>
      <c r="Q368" s="55" t="s">
        <v>1346</v>
      </c>
    </row>
    <row r="369" spans="2:17" ht="33.75" customHeight="1" x14ac:dyDescent="0.2">
      <c r="B369" s="82">
        <v>362</v>
      </c>
      <c r="C369" s="55" t="s">
        <v>41</v>
      </c>
      <c r="D369" s="83" t="s">
        <v>42</v>
      </c>
      <c r="E369" s="55" t="s">
        <v>337</v>
      </c>
      <c r="F369" s="57" t="s">
        <v>2760</v>
      </c>
      <c r="G369" s="58" t="s">
        <v>2765</v>
      </c>
      <c r="H369" s="59" t="s">
        <v>2749</v>
      </c>
      <c r="I369" s="84">
        <v>989880</v>
      </c>
      <c r="J369" s="55" t="s">
        <v>362</v>
      </c>
      <c r="K369" s="84">
        <v>989880</v>
      </c>
      <c r="L369" s="85" t="s">
        <v>2766</v>
      </c>
      <c r="M369" s="55" t="s">
        <v>155</v>
      </c>
      <c r="N369" s="55" t="s">
        <v>46</v>
      </c>
      <c r="O369" s="55" t="s">
        <v>338</v>
      </c>
      <c r="P369" s="55" t="s">
        <v>48</v>
      </c>
      <c r="Q369" s="55" t="s">
        <v>1346</v>
      </c>
    </row>
    <row r="370" spans="2:17" ht="33.75" customHeight="1" x14ac:dyDescent="0.2">
      <c r="B370" s="82">
        <v>363</v>
      </c>
      <c r="C370" s="55" t="s">
        <v>41</v>
      </c>
      <c r="D370" s="83" t="s">
        <v>42</v>
      </c>
      <c r="E370" s="55" t="s">
        <v>337</v>
      </c>
      <c r="F370" s="57" t="s">
        <v>2760</v>
      </c>
      <c r="G370" s="58" t="s">
        <v>2767</v>
      </c>
      <c r="H370" s="59" t="s">
        <v>2749</v>
      </c>
      <c r="I370" s="84">
        <v>866700</v>
      </c>
      <c r="J370" s="55" t="s">
        <v>362</v>
      </c>
      <c r="K370" s="84">
        <v>866700</v>
      </c>
      <c r="L370" s="85" t="s">
        <v>2768</v>
      </c>
      <c r="M370" s="55" t="s">
        <v>155</v>
      </c>
      <c r="N370" s="55" t="s">
        <v>46</v>
      </c>
      <c r="O370" s="55" t="s">
        <v>216</v>
      </c>
      <c r="P370" s="55" t="s">
        <v>48</v>
      </c>
      <c r="Q370" s="55" t="s">
        <v>1346</v>
      </c>
    </row>
    <row r="371" spans="2:17" ht="33.75" customHeight="1" x14ac:dyDescent="0.2">
      <c r="B371" s="82">
        <v>364</v>
      </c>
      <c r="C371" s="55" t="s">
        <v>41</v>
      </c>
      <c r="D371" s="83" t="s">
        <v>42</v>
      </c>
      <c r="E371" s="55" t="s">
        <v>337</v>
      </c>
      <c r="F371" s="57" t="s">
        <v>2760</v>
      </c>
      <c r="G371" s="58" t="s">
        <v>2769</v>
      </c>
      <c r="H371" s="59" t="s">
        <v>2770</v>
      </c>
      <c r="I371" s="84">
        <v>1149960</v>
      </c>
      <c r="J371" s="55" t="s">
        <v>362</v>
      </c>
      <c r="K371" s="84">
        <v>1149960</v>
      </c>
      <c r="L371" s="85" t="s">
        <v>2771</v>
      </c>
      <c r="M371" s="55" t="s">
        <v>155</v>
      </c>
      <c r="N371" s="55" t="s">
        <v>46</v>
      </c>
      <c r="O371" s="55" t="s">
        <v>338</v>
      </c>
      <c r="P371" s="55" t="s">
        <v>48</v>
      </c>
      <c r="Q371" s="55" t="s">
        <v>1346</v>
      </c>
    </row>
    <row r="372" spans="2:17" ht="33.75" customHeight="1" x14ac:dyDescent="0.2">
      <c r="B372" s="82">
        <v>365</v>
      </c>
      <c r="C372" s="55" t="s">
        <v>41</v>
      </c>
      <c r="D372" s="83" t="s">
        <v>42</v>
      </c>
      <c r="E372" s="55" t="s">
        <v>337</v>
      </c>
      <c r="F372" s="57" t="s">
        <v>2760</v>
      </c>
      <c r="G372" s="58" t="s">
        <v>2772</v>
      </c>
      <c r="H372" s="59" t="s">
        <v>2773</v>
      </c>
      <c r="I372" s="84">
        <v>99000</v>
      </c>
      <c r="J372" s="55" t="s">
        <v>362</v>
      </c>
      <c r="K372" s="84">
        <v>99000</v>
      </c>
      <c r="L372" s="85" t="s">
        <v>2774</v>
      </c>
      <c r="M372" s="55" t="s">
        <v>155</v>
      </c>
      <c r="N372" s="55" t="s">
        <v>46</v>
      </c>
      <c r="O372" s="55" t="s">
        <v>733</v>
      </c>
      <c r="P372" s="55" t="s">
        <v>48</v>
      </c>
      <c r="Q372" s="55" t="s">
        <v>1346</v>
      </c>
    </row>
    <row r="373" spans="2:17" ht="33.75" customHeight="1" x14ac:dyDescent="0.2">
      <c r="B373" s="82">
        <v>366</v>
      </c>
      <c r="C373" s="55" t="s">
        <v>41</v>
      </c>
      <c r="D373" s="83" t="s">
        <v>42</v>
      </c>
      <c r="E373" s="55" t="s">
        <v>337</v>
      </c>
      <c r="F373" s="57" t="s">
        <v>2760</v>
      </c>
      <c r="G373" s="58" t="s">
        <v>2775</v>
      </c>
      <c r="H373" s="59" t="s">
        <v>2776</v>
      </c>
      <c r="I373" s="84">
        <v>13650000</v>
      </c>
      <c r="J373" s="55" t="s">
        <v>362</v>
      </c>
      <c r="K373" s="84">
        <v>13650000</v>
      </c>
      <c r="L373" s="85" t="s">
        <v>2777</v>
      </c>
      <c r="M373" s="55" t="s">
        <v>155</v>
      </c>
      <c r="N373" s="55" t="s">
        <v>46</v>
      </c>
      <c r="O373" s="55" t="s">
        <v>359</v>
      </c>
      <c r="P373" s="55" t="s">
        <v>48</v>
      </c>
      <c r="Q373" s="55" t="s">
        <v>1346</v>
      </c>
    </row>
    <row r="374" spans="2:17" ht="33.75" customHeight="1" x14ac:dyDescent="0.2">
      <c r="B374" s="82">
        <v>367</v>
      </c>
      <c r="C374" s="55" t="s">
        <v>41</v>
      </c>
      <c r="D374" s="83" t="s">
        <v>42</v>
      </c>
      <c r="E374" s="55" t="s">
        <v>1487</v>
      </c>
      <c r="F374" s="57" t="s">
        <v>1488</v>
      </c>
      <c r="G374" s="58" t="s">
        <v>2778</v>
      </c>
      <c r="H374" s="59" t="s">
        <v>2728</v>
      </c>
      <c r="I374" s="84">
        <v>1650000</v>
      </c>
      <c r="J374" s="55" t="s">
        <v>362</v>
      </c>
      <c r="K374" s="84">
        <v>1650000</v>
      </c>
      <c r="L374" s="85" t="s">
        <v>2779</v>
      </c>
      <c r="M374" s="55" t="s">
        <v>155</v>
      </c>
      <c r="N374" s="55" t="s">
        <v>46</v>
      </c>
      <c r="O374" s="55" t="s">
        <v>1353</v>
      </c>
      <c r="P374" s="55" t="s">
        <v>48</v>
      </c>
      <c r="Q374" s="55" t="s">
        <v>1346</v>
      </c>
    </row>
    <row r="375" spans="2:17" ht="33.75" customHeight="1" x14ac:dyDescent="0.2">
      <c r="B375" s="82">
        <v>368</v>
      </c>
      <c r="C375" s="55" t="s">
        <v>41</v>
      </c>
      <c r="D375" s="83" t="s">
        <v>42</v>
      </c>
      <c r="E375" s="55" t="s">
        <v>2780</v>
      </c>
      <c r="F375" s="57" t="s">
        <v>2781</v>
      </c>
      <c r="G375" s="58" t="s">
        <v>2782</v>
      </c>
      <c r="H375" s="59" t="s">
        <v>2749</v>
      </c>
      <c r="I375" s="84">
        <v>2874450</v>
      </c>
      <c r="J375" s="55" t="s">
        <v>362</v>
      </c>
      <c r="K375" s="84">
        <v>2874450</v>
      </c>
      <c r="L375" s="85" t="s">
        <v>2783</v>
      </c>
      <c r="M375" s="55" t="s">
        <v>155</v>
      </c>
      <c r="N375" s="55" t="s">
        <v>46</v>
      </c>
      <c r="O375" s="55" t="s">
        <v>338</v>
      </c>
      <c r="P375" s="55" t="s">
        <v>48</v>
      </c>
      <c r="Q375" s="55" t="s">
        <v>1346</v>
      </c>
    </row>
    <row r="376" spans="2:17" ht="30" x14ac:dyDescent="0.2">
      <c r="B376" s="82">
        <v>369</v>
      </c>
      <c r="C376" s="55" t="s">
        <v>41</v>
      </c>
      <c r="D376" s="83" t="s">
        <v>42</v>
      </c>
      <c r="E376" s="55" t="s">
        <v>284</v>
      </c>
      <c r="F376" s="57" t="s">
        <v>2784</v>
      </c>
      <c r="G376" s="58" t="s">
        <v>2785</v>
      </c>
      <c r="H376" s="59" t="s">
        <v>2737</v>
      </c>
      <c r="I376" s="84">
        <v>5584000</v>
      </c>
      <c r="J376" s="55" t="s">
        <v>362</v>
      </c>
      <c r="K376" s="84">
        <v>5584000</v>
      </c>
      <c r="L376" s="85" t="s">
        <v>2786</v>
      </c>
      <c r="M376" s="55" t="s">
        <v>155</v>
      </c>
      <c r="N376" s="55" t="s">
        <v>46</v>
      </c>
      <c r="O376" s="55" t="s">
        <v>195</v>
      </c>
      <c r="P376" s="55" t="s">
        <v>48</v>
      </c>
      <c r="Q376" s="55" t="s">
        <v>1346</v>
      </c>
    </row>
    <row r="377" spans="2:17" ht="33.75" customHeight="1" x14ac:dyDescent="0.2">
      <c r="B377" s="82">
        <v>370</v>
      </c>
      <c r="C377" s="55" t="s">
        <v>41</v>
      </c>
      <c r="D377" s="83" t="s">
        <v>42</v>
      </c>
      <c r="E377" s="55" t="s">
        <v>284</v>
      </c>
      <c r="F377" s="57" t="s">
        <v>2784</v>
      </c>
      <c r="G377" s="58" t="s">
        <v>2787</v>
      </c>
      <c r="H377" s="59" t="s">
        <v>2737</v>
      </c>
      <c r="I377" s="84">
        <v>11192000</v>
      </c>
      <c r="J377" s="55" t="s">
        <v>362</v>
      </c>
      <c r="K377" s="84">
        <v>11192000</v>
      </c>
      <c r="L377" s="85" t="s">
        <v>2788</v>
      </c>
      <c r="M377" s="55" t="s">
        <v>155</v>
      </c>
      <c r="N377" s="55" t="s">
        <v>46</v>
      </c>
      <c r="O377" s="55" t="s">
        <v>344</v>
      </c>
      <c r="P377" s="55" t="s">
        <v>48</v>
      </c>
      <c r="Q377" s="55" t="s">
        <v>1346</v>
      </c>
    </row>
    <row r="378" spans="2:17" ht="33.75" customHeight="1" x14ac:dyDescent="0.2">
      <c r="B378" s="82">
        <v>371</v>
      </c>
      <c r="C378" s="55" t="s">
        <v>41</v>
      </c>
      <c r="D378" s="83" t="s">
        <v>42</v>
      </c>
      <c r="E378" s="55" t="s">
        <v>284</v>
      </c>
      <c r="F378" s="57" t="s">
        <v>2784</v>
      </c>
      <c r="G378" s="58" t="s">
        <v>2789</v>
      </c>
      <c r="H378" s="59" t="s">
        <v>2737</v>
      </c>
      <c r="I378" s="84">
        <v>231200</v>
      </c>
      <c r="J378" s="55" t="s">
        <v>362</v>
      </c>
      <c r="K378" s="84">
        <v>231200</v>
      </c>
      <c r="L378" s="85" t="s">
        <v>2790</v>
      </c>
      <c r="M378" s="55" t="s">
        <v>155</v>
      </c>
      <c r="N378" s="55" t="s">
        <v>46</v>
      </c>
      <c r="O378" s="55" t="s">
        <v>203</v>
      </c>
      <c r="P378" s="55" t="s">
        <v>48</v>
      </c>
      <c r="Q378" s="55" t="s">
        <v>1346</v>
      </c>
    </row>
    <row r="379" spans="2:17" ht="33.75" customHeight="1" x14ac:dyDescent="0.2">
      <c r="B379" s="82">
        <v>372</v>
      </c>
      <c r="C379" s="55" t="s">
        <v>41</v>
      </c>
      <c r="D379" s="83" t="s">
        <v>42</v>
      </c>
      <c r="E379" s="55" t="s">
        <v>284</v>
      </c>
      <c r="F379" s="57" t="s">
        <v>2784</v>
      </c>
      <c r="G379" s="58" t="s">
        <v>2791</v>
      </c>
      <c r="H379" s="59" t="s">
        <v>2737</v>
      </c>
      <c r="I379" s="84">
        <v>477600</v>
      </c>
      <c r="J379" s="55" t="s">
        <v>362</v>
      </c>
      <c r="K379" s="84">
        <v>477600</v>
      </c>
      <c r="L379" s="85" t="s">
        <v>2792</v>
      </c>
      <c r="M379" s="55" t="s">
        <v>155</v>
      </c>
      <c r="N379" s="55" t="s">
        <v>46</v>
      </c>
      <c r="O379" s="55" t="s">
        <v>2793</v>
      </c>
      <c r="P379" s="55" t="s">
        <v>48</v>
      </c>
      <c r="Q379" s="55" t="s">
        <v>1346</v>
      </c>
    </row>
    <row r="380" spans="2:17" ht="33.75" customHeight="1" x14ac:dyDescent="0.2">
      <c r="B380" s="82">
        <v>373</v>
      </c>
      <c r="C380" s="55" t="s">
        <v>41</v>
      </c>
      <c r="D380" s="83" t="s">
        <v>42</v>
      </c>
      <c r="E380" s="55" t="s">
        <v>284</v>
      </c>
      <c r="F380" s="57" t="s">
        <v>2784</v>
      </c>
      <c r="G380" s="58" t="s">
        <v>2794</v>
      </c>
      <c r="H380" s="59" t="s">
        <v>2770</v>
      </c>
      <c r="I380" s="84">
        <v>239200</v>
      </c>
      <c r="J380" s="55" t="s">
        <v>362</v>
      </c>
      <c r="K380" s="84">
        <v>239200</v>
      </c>
      <c r="L380" s="85" t="s">
        <v>2795</v>
      </c>
      <c r="M380" s="55" t="s">
        <v>155</v>
      </c>
      <c r="N380" s="55" t="s">
        <v>46</v>
      </c>
      <c r="O380" s="55" t="s">
        <v>2793</v>
      </c>
      <c r="P380" s="55" t="s">
        <v>48</v>
      </c>
      <c r="Q380" s="55" t="s">
        <v>1346</v>
      </c>
    </row>
    <row r="381" spans="2:17" ht="33.75" customHeight="1" x14ac:dyDescent="0.2">
      <c r="B381" s="82">
        <v>374</v>
      </c>
      <c r="C381" s="55" t="s">
        <v>41</v>
      </c>
      <c r="D381" s="83" t="s">
        <v>42</v>
      </c>
      <c r="E381" s="55" t="s">
        <v>284</v>
      </c>
      <c r="F381" s="57" t="s">
        <v>2784</v>
      </c>
      <c r="G381" s="58" t="s">
        <v>2796</v>
      </c>
      <c r="H381" s="59" t="s">
        <v>2770</v>
      </c>
      <c r="I381" s="84">
        <v>2391992</v>
      </c>
      <c r="J381" s="55" t="s">
        <v>362</v>
      </c>
      <c r="K381" s="84">
        <v>2391992</v>
      </c>
      <c r="L381" s="85" t="s">
        <v>2797</v>
      </c>
      <c r="M381" s="55" t="s">
        <v>155</v>
      </c>
      <c r="N381" s="55" t="s">
        <v>46</v>
      </c>
      <c r="O381" s="55" t="s">
        <v>195</v>
      </c>
      <c r="P381" s="55" t="s">
        <v>48</v>
      </c>
      <c r="Q381" s="55" t="s">
        <v>1346</v>
      </c>
    </row>
    <row r="382" spans="2:17" ht="33.75" customHeight="1" x14ac:dyDescent="0.2">
      <c r="B382" s="82">
        <v>375</v>
      </c>
      <c r="C382" s="55" t="s">
        <v>41</v>
      </c>
      <c r="D382" s="83" t="s">
        <v>42</v>
      </c>
      <c r="E382" s="55" t="s">
        <v>284</v>
      </c>
      <c r="F382" s="57" t="s">
        <v>2784</v>
      </c>
      <c r="G382" s="58" t="s">
        <v>2798</v>
      </c>
      <c r="H382" s="59" t="s">
        <v>2799</v>
      </c>
      <c r="I382" s="84">
        <v>479800</v>
      </c>
      <c r="J382" s="55" t="s">
        <v>362</v>
      </c>
      <c r="K382" s="84">
        <v>479800</v>
      </c>
      <c r="L382" s="85" t="s">
        <v>2800</v>
      </c>
      <c r="M382" s="55" t="s">
        <v>155</v>
      </c>
      <c r="N382" s="55" t="s">
        <v>46</v>
      </c>
      <c r="O382" s="55" t="s">
        <v>290</v>
      </c>
      <c r="P382" s="55" t="s">
        <v>48</v>
      </c>
      <c r="Q382" s="55" t="s">
        <v>1346</v>
      </c>
    </row>
    <row r="383" spans="2:17" ht="30" x14ac:dyDescent="0.2">
      <c r="B383" s="82">
        <v>376</v>
      </c>
      <c r="C383" s="55" t="s">
        <v>41</v>
      </c>
      <c r="D383" s="83" t="s">
        <v>42</v>
      </c>
      <c r="E383" s="55" t="s">
        <v>284</v>
      </c>
      <c r="F383" s="57" t="s">
        <v>2784</v>
      </c>
      <c r="G383" s="58" t="s">
        <v>2801</v>
      </c>
      <c r="H383" s="59" t="s">
        <v>2799</v>
      </c>
      <c r="I383" s="84">
        <v>169500</v>
      </c>
      <c r="J383" s="55" t="s">
        <v>362</v>
      </c>
      <c r="K383" s="84">
        <v>169500</v>
      </c>
      <c r="L383" s="85" t="s">
        <v>2802</v>
      </c>
      <c r="M383" s="55" t="s">
        <v>155</v>
      </c>
      <c r="N383" s="55" t="s">
        <v>46</v>
      </c>
      <c r="O383" s="55" t="s">
        <v>201</v>
      </c>
      <c r="P383" s="55" t="s">
        <v>48</v>
      </c>
      <c r="Q383" s="55" t="s">
        <v>1346</v>
      </c>
    </row>
    <row r="384" spans="2:17" ht="33.75" customHeight="1" x14ac:dyDescent="0.2">
      <c r="B384" s="82">
        <v>377</v>
      </c>
      <c r="C384" s="55" t="s">
        <v>41</v>
      </c>
      <c r="D384" s="83" t="s">
        <v>42</v>
      </c>
      <c r="E384" s="55" t="s">
        <v>284</v>
      </c>
      <c r="F384" s="57" t="s">
        <v>2784</v>
      </c>
      <c r="G384" s="58" t="s">
        <v>2803</v>
      </c>
      <c r="H384" s="59" t="s">
        <v>2799</v>
      </c>
      <c r="I384" s="84">
        <v>184000</v>
      </c>
      <c r="J384" s="55" t="s">
        <v>362</v>
      </c>
      <c r="K384" s="84">
        <v>184000</v>
      </c>
      <c r="L384" s="85" t="s">
        <v>2804</v>
      </c>
      <c r="M384" s="55" t="s">
        <v>155</v>
      </c>
      <c r="N384" s="55" t="s">
        <v>46</v>
      </c>
      <c r="O384" s="55" t="s">
        <v>2805</v>
      </c>
      <c r="P384" s="55" t="s">
        <v>48</v>
      </c>
      <c r="Q384" s="55" t="s">
        <v>1346</v>
      </c>
    </row>
    <row r="385" spans="2:17" ht="33.75" customHeight="1" x14ac:dyDescent="0.2">
      <c r="B385" s="82">
        <v>378</v>
      </c>
      <c r="C385" s="55" t="s">
        <v>41</v>
      </c>
      <c r="D385" s="83" t="s">
        <v>42</v>
      </c>
      <c r="E385" s="55" t="s">
        <v>284</v>
      </c>
      <c r="F385" s="57" t="s">
        <v>2784</v>
      </c>
      <c r="G385" s="58" t="s">
        <v>2806</v>
      </c>
      <c r="H385" s="59" t="s">
        <v>2799</v>
      </c>
      <c r="I385" s="84">
        <v>48800</v>
      </c>
      <c r="J385" s="55" t="s">
        <v>362</v>
      </c>
      <c r="K385" s="84">
        <v>48800</v>
      </c>
      <c r="L385" s="85" t="s">
        <v>2807</v>
      </c>
      <c r="M385" s="55" t="s">
        <v>155</v>
      </c>
      <c r="N385" s="55" t="s">
        <v>46</v>
      </c>
      <c r="O385" s="55" t="s">
        <v>204</v>
      </c>
      <c r="P385" s="55" t="s">
        <v>48</v>
      </c>
      <c r="Q385" s="55" t="s">
        <v>1346</v>
      </c>
    </row>
    <row r="386" spans="2:17" ht="33.75" customHeight="1" x14ac:dyDescent="0.2">
      <c r="B386" s="82">
        <v>379</v>
      </c>
      <c r="C386" s="55" t="s">
        <v>41</v>
      </c>
      <c r="D386" s="83" t="s">
        <v>42</v>
      </c>
      <c r="E386" s="55" t="s">
        <v>284</v>
      </c>
      <c r="F386" s="57" t="s">
        <v>2784</v>
      </c>
      <c r="G386" s="58" t="s">
        <v>2808</v>
      </c>
      <c r="H386" s="59" t="s">
        <v>2799</v>
      </c>
      <c r="I386" s="84">
        <v>700000</v>
      </c>
      <c r="J386" s="55" t="s">
        <v>362</v>
      </c>
      <c r="K386" s="84">
        <v>700000</v>
      </c>
      <c r="L386" s="85" t="s">
        <v>2809</v>
      </c>
      <c r="M386" s="55" t="s">
        <v>155</v>
      </c>
      <c r="N386" s="55" t="s">
        <v>46</v>
      </c>
      <c r="O386" s="55" t="s">
        <v>2149</v>
      </c>
      <c r="P386" s="55" t="s">
        <v>48</v>
      </c>
      <c r="Q386" s="55" t="s">
        <v>1346</v>
      </c>
    </row>
    <row r="387" spans="2:17" ht="33.75" customHeight="1" x14ac:dyDescent="0.2">
      <c r="B387" s="82">
        <v>380</v>
      </c>
      <c r="C387" s="55" t="s">
        <v>41</v>
      </c>
      <c r="D387" s="83" t="s">
        <v>42</v>
      </c>
      <c r="E387" s="55" t="s">
        <v>284</v>
      </c>
      <c r="F387" s="57" t="s">
        <v>2784</v>
      </c>
      <c r="G387" s="58" t="s">
        <v>2810</v>
      </c>
      <c r="H387" s="59" t="s">
        <v>2799</v>
      </c>
      <c r="I387" s="84">
        <v>299999</v>
      </c>
      <c r="J387" s="55" t="s">
        <v>362</v>
      </c>
      <c r="K387" s="84">
        <v>299999</v>
      </c>
      <c r="L387" s="85" t="s">
        <v>2811</v>
      </c>
      <c r="M387" s="55" t="s">
        <v>155</v>
      </c>
      <c r="N387" s="55" t="s">
        <v>46</v>
      </c>
      <c r="O387" s="55" t="s">
        <v>2146</v>
      </c>
      <c r="P387" s="55" t="s">
        <v>48</v>
      </c>
      <c r="Q387" s="55" t="s">
        <v>1346</v>
      </c>
    </row>
    <row r="388" spans="2:17" ht="33.75" customHeight="1" x14ac:dyDescent="0.2">
      <c r="B388" s="82">
        <v>381</v>
      </c>
      <c r="C388" s="55" t="s">
        <v>41</v>
      </c>
      <c r="D388" s="83" t="s">
        <v>42</v>
      </c>
      <c r="E388" s="55" t="s">
        <v>284</v>
      </c>
      <c r="F388" s="57" t="s">
        <v>2784</v>
      </c>
      <c r="G388" s="58" t="s">
        <v>2812</v>
      </c>
      <c r="H388" s="59" t="s">
        <v>2799</v>
      </c>
      <c r="I388" s="84">
        <v>240000</v>
      </c>
      <c r="J388" s="55" t="s">
        <v>362</v>
      </c>
      <c r="K388" s="84">
        <v>240000</v>
      </c>
      <c r="L388" s="85" t="s">
        <v>2813</v>
      </c>
      <c r="M388" s="55" t="s">
        <v>155</v>
      </c>
      <c r="N388" s="55" t="s">
        <v>46</v>
      </c>
      <c r="O388" s="55" t="s">
        <v>283</v>
      </c>
      <c r="P388" s="55" t="s">
        <v>48</v>
      </c>
      <c r="Q388" s="55" t="s">
        <v>1346</v>
      </c>
    </row>
    <row r="389" spans="2:17" ht="33.75" customHeight="1" x14ac:dyDescent="0.2">
      <c r="B389" s="82">
        <v>382</v>
      </c>
      <c r="C389" s="55" t="s">
        <v>41</v>
      </c>
      <c r="D389" s="83" t="s">
        <v>42</v>
      </c>
      <c r="E389" s="55" t="s">
        <v>284</v>
      </c>
      <c r="F389" s="57" t="s">
        <v>2784</v>
      </c>
      <c r="G389" s="58" t="s">
        <v>2814</v>
      </c>
      <c r="H389" s="59" t="s">
        <v>2799</v>
      </c>
      <c r="I389" s="84">
        <v>29999</v>
      </c>
      <c r="J389" s="55" t="s">
        <v>362</v>
      </c>
      <c r="K389" s="84">
        <v>29999</v>
      </c>
      <c r="L389" s="85" t="s">
        <v>2815</v>
      </c>
      <c r="M389" s="55" t="s">
        <v>155</v>
      </c>
      <c r="N389" s="55" t="s">
        <v>46</v>
      </c>
      <c r="O389" s="55" t="s">
        <v>2793</v>
      </c>
      <c r="P389" s="55" t="s">
        <v>48</v>
      </c>
      <c r="Q389" s="55" t="s">
        <v>1346</v>
      </c>
    </row>
    <row r="390" spans="2:17" ht="33.75" customHeight="1" x14ac:dyDescent="0.2">
      <c r="B390" s="82">
        <v>383</v>
      </c>
      <c r="C390" s="55" t="s">
        <v>41</v>
      </c>
      <c r="D390" s="83" t="s">
        <v>42</v>
      </c>
      <c r="E390" s="55" t="s">
        <v>1341</v>
      </c>
      <c r="F390" s="57" t="s">
        <v>1342</v>
      </c>
      <c r="G390" s="58" t="s">
        <v>2816</v>
      </c>
      <c r="H390" s="59" t="s">
        <v>2722</v>
      </c>
      <c r="I390" s="84">
        <v>2250000</v>
      </c>
      <c r="J390" s="55" t="s">
        <v>362</v>
      </c>
      <c r="K390" s="84">
        <v>2250000</v>
      </c>
      <c r="L390" s="85" t="s">
        <v>2817</v>
      </c>
      <c r="M390" s="55" t="s">
        <v>155</v>
      </c>
      <c r="N390" s="55" t="s">
        <v>46</v>
      </c>
      <c r="O390" s="55" t="s">
        <v>733</v>
      </c>
      <c r="P390" s="55" t="s">
        <v>48</v>
      </c>
      <c r="Q390" s="55" t="s">
        <v>1346</v>
      </c>
    </row>
    <row r="391" spans="2:17" ht="33.75" customHeight="1" x14ac:dyDescent="0.2">
      <c r="B391" s="82">
        <v>384</v>
      </c>
      <c r="C391" s="55" t="s">
        <v>41</v>
      </c>
      <c r="D391" s="83" t="s">
        <v>42</v>
      </c>
      <c r="E391" s="55" t="s">
        <v>1341</v>
      </c>
      <c r="F391" s="57" t="s">
        <v>1342</v>
      </c>
      <c r="G391" s="58" t="s">
        <v>2818</v>
      </c>
      <c r="H391" s="59" t="s">
        <v>2819</v>
      </c>
      <c r="I391" s="84">
        <v>100000</v>
      </c>
      <c r="J391" s="55" t="s">
        <v>362</v>
      </c>
      <c r="K391" s="84">
        <v>100000</v>
      </c>
      <c r="L391" s="85" t="s">
        <v>2820</v>
      </c>
      <c r="M391" s="55" t="s">
        <v>155</v>
      </c>
      <c r="N391" s="55" t="s">
        <v>46</v>
      </c>
      <c r="O391" s="55" t="s">
        <v>2821</v>
      </c>
      <c r="P391" s="55" t="s">
        <v>48</v>
      </c>
      <c r="Q391" s="55" t="s">
        <v>1346</v>
      </c>
    </row>
    <row r="392" spans="2:17" ht="33.75" customHeight="1" x14ac:dyDescent="0.2">
      <c r="B392" s="82">
        <v>385</v>
      </c>
      <c r="C392" s="55" t="s">
        <v>41</v>
      </c>
      <c r="D392" s="83" t="s">
        <v>42</v>
      </c>
      <c r="E392" s="55" t="s">
        <v>1341</v>
      </c>
      <c r="F392" s="57" t="s">
        <v>1342</v>
      </c>
      <c r="G392" s="58" t="s">
        <v>2822</v>
      </c>
      <c r="H392" s="59" t="s">
        <v>2725</v>
      </c>
      <c r="I392" s="84">
        <v>1800000</v>
      </c>
      <c r="J392" s="55" t="s">
        <v>362</v>
      </c>
      <c r="K392" s="84">
        <v>1800000</v>
      </c>
      <c r="L392" s="85" t="s">
        <v>2823</v>
      </c>
      <c r="M392" s="55" t="s">
        <v>155</v>
      </c>
      <c r="N392" s="55" t="s">
        <v>46</v>
      </c>
      <c r="O392" s="55" t="s">
        <v>232</v>
      </c>
      <c r="P392" s="55" t="s">
        <v>48</v>
      </c>
      <c r="Q392" s="55" t="s">
        <v>1346</v>
      </c>
    </row>
    <row r="393" spans="2:17" ht="33.75" customHeight="1" x14ac:dyDescent="0.2">
      <c r="B393" s="82">
        <v>386</v>
      </c>
      <c r="C393" s="55" t="s">
        <v>41</v>
      </c>
      <c r="D393" s="83" t="s">
        <v>42</v>
      </c>
      <c r="E393" s="55" t="s">
        <v>1341</v>
      </c>
      <c r="F393" s="57" t="s">
        <v>1342</v>
      </c>
      <c r="G393" s="58" t="s">
        <v>2824</v>
      </c>
      <c r="H393" s="59" t="s">
        <v>2725</v>
      </c>
      <c r="I393" s="84">
        <v>150000</v>
      </c>
      <c r="J393" s="55" t="s">
        <v>362</v>
      </c>
      <c r="K393" s="84">
        <v>150000</v>
      </c>
      <c r="L393" s="85" t="s">
        <v>2825</v>
      </c>
      <c r="M393" s="55" t="s">
        <v>155</v>
      </c>
      <c r="N393" s="55" t="s">
        <v>46</v>
      </c>
      <c r="O393" s="55" t="s">
        <v>961</v>
      </c>
      <c r="P393" s="55" t="s">
        <v>48</v>
      </c>
      <c r="Q393" s="55" t="s">
        <v>1346</v>
      </c>
    </row>
    <row r="394" spans="2:17" ht="33.75" customHeight="1" x14ac:dyDescent="0.2">
      <c r="B394" s="82">
        <v>387</v>
      </c>
      <c r="C394" s="55" t="s">
        <v>41</v>
      </c>
      <c r="D394" s="83" t="s">
        <v>42</v>
      </c>
      <c r="E394" s="55" t="s">
        <v>1341</v>
      </c>
      <c r="F394" s="57" t="s">
        <v>1342</v>
      </c>
      <c r="G394" s="58" t="s">
        <v>2826</v>
      </c>
      <c r="H394" s="59" t="s">
        <v>2725</v>
      </c>
      <c r="I394" s="84">
        <v>80000</v>
      </c>
      <c r="J394" s="55" t="s">
        <v>362</v>
      </c>
      <c r="K394" s="84">
        <v>80000</v>
      </c>
      <c r="L394" s="85" t="s">
        <v>2827</v>
      </c>
      <c r="M394" s="55" t="s">
        <v>155</v>
      </c>
      <c r="N394" s="55" t="s">
        <v>46</v>
      </c>
      <c r="O394" s="55" t="s">
        <v>2821</v>
      </c>
      <c r="P394" s="55" t="s">
        <v>48</v>
      </c>
      <c r="Q394" s="55" t="s">
        <v>1346</v>
      </c>
    </row>
    <row r="395" spans="2:17" ht="33.75" customHeight="1" x14ac:dyDescent="0.2">
      <c r="B395" s="82">
        <v>388</v>
      </c>
      <c r="C395" s="55" t="s">
        <v>41</v>
      </c>
      <c r="D395" s="83" t="s">
        <v>42</v>
      </c>
      <c r="E395" s="55" t="s">
        <v>1341</v>
      </c>
      <c r="F395" s="57" t="s">
        <v>1342</v>
      </c>
      <c r="G395" s="58" t="s">
        <v>2828</v>
      </c>
      <c r="H395" s="59" t="s">
        <v>2725</v>
      </c>
      <c r="I395" s="84">
        <v>420000</v>
      </c>
      <c r="J395" s="55" t="s">
        <v>362</v>
      </c>
      <c r="K395" s="84">
        <v>420000</v>
      </c>
      <c r="L395" s="85" t="s">
        <v>2829</v>
      </c>
      <c r="M395" s="55" t="s">
        <v>155</v>
      </c>
      <c r="N395" s="55" t="s">
        <v>46</v>
      </c>
      <c r="O395" s="55" t="s">
        <v>2707</v>
      </c>
      <c r="P395" s="55" t="s">
        <v>48</v>
      </c>
      <c r="Q395" s="55" t="s">
        <v>1346</v>
      </c>
    </row>
    <row r="396" spans="2:17" ht="33.75" customHeight="1" x14ac:dyDescent="0.2">
      <c r="B396" s="82">
        <v>389</v>
      </c>
      <c r="C396" s="55" t="s">
        <v>41</v>
      </c>
      <c r="D396" s="83" t="s">
        <v>42</v>
      </c>
      <c r="E396" s="55" t="s">
        <v>1341</v>
      </c>
      <c r="F396" s="57" t="s">
        <v>1342</v>
      </c>
      <c r="G396" s="58" t="s">
        <v>2830</v>
      </c>
      <c r="H396" s="59" t="s">
        <v>2831</v>
      </c>
      <c r="I396" s="84">
        <v>300000</v>
      </c>
      <c r="J396" s="55" t="s">
        <v>362</v>
      </c>
      <c r="K396" s="84">
        <v>300000</v>
      </c>
      <c r="L396" s="85" t="s">
        <v>2832</v>
      </c>
      <c r="M396" s="55" t="s">
        <v>155</v>
      </c>
      <c r="N396" s="55" t="s">
        <v>46</v>
      </c>
      <c r="O396" s="55" t="s">
        <v>1242</v>
      </c>
      <c r="P396" s="55" t="s">
        <v>48</v>
      </c>
      <c r="Q396" s="55" t="s">
        <v>1346</v>
      </c>
    </row>
    <row r="397" spans="2:17" ht="33.75" customHeight="1" x14ac:dyDescent="0.2">
      <c r="B397" s="82">
        <v>390</v>
      </c>
      <c r="C397" s="55" t="s">
        <v>41</v>
      </c>
      <c r="D397" s="83" t="s">
        <v>42</v>
      </c>
      <c r="E397" s="55" t="s">
        <v>1341</v>
      </c>
      <c r="F397" s="57" t="s">
        <v>1342</v>
      </c>
      <c r="G397" s="58" t="s">
        <v>2833</v>
      </c>
      <c r="H397" s="59" t="s">
        <v>2831</v>
      </c>
      <c r="I397" s="84">
        <v>100000</v>
      </c>
      <c r="J397" s="55" t="s">
        <v>362</v>
      </c>
      <c r="K397" s="84">
        <v>100000</v>
      </c>
      <c r="L397" s="85" t="s">
        <v>2834</v>
      </c>
      <c r="M397" s="55" t="s">
        <v>155</v>
      </c>
      <c r="N397" s="55" t="s">
        <v>46</v>
      </c>
      <c r="O397" s="55" t="s">
        <v>167</v>
      </c>
      <c r="P397" s="55" t="s">
        <v>48</v>
      </c>
      <c r="Q397" s="55" t="s">
        <v>1346</v>
      </c>
    </row>
    <row r="398" spans="2:17" ht="33.75" customHeight="1" x14ac:dyDescent="0.2">
      <c r="B398" s="82">
        <v>391</v>
      </c>
      <c r="C398" s="55" t="s">
        <v>41</v>
      </c>
      <c r="D398" s="83" t="s">
        <v>42</v>
      </c>
      <c r="E398" s="55" t="s">
        <v>1341</v>
      </c>
      <c r="F398" s="57" t="s">
        <v>1342</v>
      </c>
      <c r="G398" s="58" t="s">
        <v>2835</v>
      </c>
      <c r="H398" s="59" t="s">
        <v>2831</v>
      </c>
      <c r="I398" s="84">
        <v>160000</v>
      </c>
      <c r="J398" s="55" t="s">
        <v>362</v>
      </c>
      <c r="K398" s="84">
        <v>160000</v>
      </c>
      <c r="L398" s="85" t="s">
        <v>2836</v>
      </c>
      <c r="M398" s="55" t="s">
        <v>155</v>
      </c>
      <c r="N398" s="55" t="s">
        <v>46</v>
      </c>
      <c r="O398" s="55" t="s">
        <v>2837</v>
      </c>
      <c r="P398" s="55" t="s">
        <v>48</v>
      </c>
      <c r="Q398" s="55" t="s">
        <v>1346</v>
      </c>
    </row>
    <row r="399" spans="2:17" ht="33.75" customHeight="1" x14ac:dyDescent="0.2">
      <c r="B399" s="82">
        <v>392</v>
      </c>
      <c r="C399" s="55" t="s">
        <v>41</v>
      </c>
      <c r="D399" s="83" t="s">
        <v>42</v>
      </c>
      <c r="E399" s="55" t="s">
        <v>1341</v>
      </c>
      <c r="F399" s="57" t="s">
        <v>1342</v>
      </c>
      <c r="G399" s="58" t="s">
        <v>2838</v>
      </c>
      <c r="H399" s="59" t="s">
        <v>2831</v>
      </c>
      <c r="I399" s="84">
        <v>300000</v>
      </c>
      <c r="J399" s="55" t="s">
        <v>362</v>
      </c>
      <c r="K399" s="84">
        <v>300000</v>
      </c>
      <c r="L399" s="85" t="s">
        <v>2839</v>
      </c>
      <c r="M399" s="55" t="s">
        <v>155</v>
      </c>
      <c r="N399" s="55" t="s">
        <v>46</v>
      </c>
      <c r="O399" s="55" t="s">
        <v>1413</v>
      </c>
      <c r="P399" s="55" t="s">
        <v>48</v>
      </c>
      <c r="Q399" s="55" t="s">
        <v>1346</v>
      </c>
    </row>
    <row r="400" spans="2:17" ht="33.75" customHeight="1" x14ac:dyDescent="0.2">
      <c r="B400" s="82">
        <v>393</v>
      </c>
      <c r="C400" s="55" t="s">
        <v>41</v>
      </c>
      <c r="D400" s="83" t="s">
        <v>42</v>
      </c>
      <c r="E400" s="55" t="s">
        <v>1341</v>
      </c>
      <c r="F400" s="57" t="s">
        <v>1342</v>
      </c>
      <c r="G400" s="58" t="s">
        <v>2840</v>
      </c>
      <c r="H400" s="59" t="s">
        <v>2831</v>
      </c>
      <c r="I400" s="84">
        <v>200000</v>
      </c>
      <c r="J400" s="55" t="s">
        <v>362</v>
      </c>
      <c r="K400" s="84">
        <v>200000</v>
      </c>
      <c r="L400" s="85" t="s">
        <v>2841</v>
      </c>
      <c r="M400" s="55" t="s">
        <v>155</v>
      </c>
      <c r="N400" s="55" t="s">
        <v>46</v>
      </c>
      <c r="O400" s="55" t="s">
        <v>47</v>
      </c>
      <c r="P400" s="55" t="s">
        <v>48</v>
      </c>
      <c r="Q400" s="55" t="s">
        <v>1346</v>
      </c>
    </row>
    <row r="401" spans="2:17" ht="33.75" customHeight="1" x14ac:dyDescent="0.2">
      <c r="B401" s="82">
        <v>394</v>
      </c>
      <c r="C401" s="55" t="s">
        <v>41</v>
      </c>
      <c r="D401" s="83" t="s">
        <v>42</v>
      </c>
      <c r="E401" s="55" t="s">
        <v>1341</v>
      </c>
      <c r="F401" s="57" t="s">
        <v>1342</v>
      </c>
      <c r="G401" s="58" t="s">
        <v>2842</v>
      </c>
      <c r="H401" s="59" t="s">
        <v>2831</v>
      </c>
      <c r="I401" s="84">
        <v>300000</v>
      </c>
      <c r="J401" s="55" t="s">
        <v>362</v>
      </c>
      <c r="K401" s="84">
        <v>300000</v>
      </c>
      <c r="L401" s="85" t="s">
        <v>2843</v>
      </c>
      <c r="M401" s="55" t="s">
        <v>155</v>
      </c>
      <c r="N401" s="55" t="s">
        <v>46</v>
      </c>
      <c r="O401" s="55" t="s">
        <v>212</v>
      </c>
      <c r="P401" s="55" t="s">
        <v>48</v>
      </c>
      <c r="Q401" s="55" t="s">
        <v>1346</v>
      </c>
    </row>
    <row r="402" spans="2:17" ht="33.75" customHeight="1" x14ac:dyDescent="0.2">
      <c r="B402" s="82">
        <v>395</v>
      </c>
      <c r="C402" s="55" t="s">
        <v>41</v>
      </c>
      <c r="D402" s="83" t="s">
        <v>42</v>
      </c>
      <c r="E402" s="55" t="s">
        <v>2844</v>
      </c>
      <c r="F402" s="57" t="s">
        <v>2845</v>
      </c>
      <c r="G402" s="58" t="s">
        <v>2846</v>
      </c>
      <c r="H402" s="59" t="s">
        <v>2847</v>
      </c>
      <c r="I402" s="84">
        <v>570000</v>
      </c>
      <c r="J402" s="55" t="s">
        <v>362</v>
      </c>
      <c r="K402" s="84">
        <v>570000</v>
      </c>
      <c r="L402" s="85" t="s">
        <v>2848</v>
      </c>
      <c r="M402" s="55" t="s">
        <v>155</v>
      </c>
      <c r="N402" s="55" t="s">
        <v>46</v>
      </c>
      <c r="O402" s="55" t="s">
        <v>2849</v>
      </c>
      <c r="P402" s="55" t="s">
        <v>48</v>
      </c>
      <c r="Q402" s="55" t="s">
        <v>1346</v>
      </c>
    </row>
    <row r="403" spans="2:17" ht="33.75" customHeight="1" x14ac:dyDescent="0.2">
      <c r="B403" s="82">
        <v>396</v>
      </c>
      <c r="C403" s="55" t="s">
        <v>41</v>
      </c>
      <c r="D403" s="83" t="s">
        <v>42</v>
      </c>
      <c r="E403" s="55" t="s">
        <v>1643</v>
      </c>
      <c r="F403" s="57" t="s">
        <v>2850</v>
      </c>
      <c r="G403" s="58" t="s">
        <v>2851</v>
      </c>
      <c r="H403" s="59" t="s">
        <v>2740</v>
      </c>
      <c r="I403" s="84">
        <v>1450000</v>
      </c>
      <c r="J403" s="55" t="s">
        <v>362</v>
      </c>
      <c r="K403" s="84">
        <v>1450000</v>
      </c>
      <c r="L403" s="85" t="s">
        <v>2852</v>
      </c>
      <c r="M403" s="55" t="s">
        <v>155</v>
      </c>
      <c r="N403" s="55" t="s">
        <v>46</v>
      </c>
      <c r="O403" s="55" t="s">
        <v>227</v>
      </c>
      <c r="P403" s="55" t="s">
        <v>48</v>
      </c>
      <c r="Q403" s="55" t="s">
        <v>1346</v>
      </c>
    </row>
    <row r="404" spans="2:17" ht="33.75" customHeight="1" x14ac:dyDescent="0.2">
      <c r="B404" s="82">
        <v>397</v>
      </c>
      <c r="C404" s="55" t="s">
        <v>41</v>
      </c>
      <c r="D404" s="83" t="s">
        <v>42</v>
      </c>
      <c r="E404" s="55" t="s">
        <v>2853</v>
      </c>
      <c r="F404" s="57" t="s">
        <v>2854</v>
      </c>
      <c r="G404" s="58" t="s">
        <v>2855</v>
      </c>
      <c r="H404" s="59" t="s">
        <v>2770</v>
      </c>
      <c r="I404" s="84">
        <v>5600000</v>
      </c>
      <c r="J404" s="55" t="s">
        <v>362</v>
      </c>
      <c r="K404" s="84">
        <v>5600000</v>
      </c>
      <c r="L404" s="85" t="s">
        <v>2856</v>
      </c>
      <c r="M404" s="55" t="s">
        <v>155</v>
      </c>
      <c r="N404" s="55" t="s">
        <v>46</v>
      </c>
      <c r="O404" s="55" t="s">
        <v>2857</v>
      </c>
      <c r="P404" s="55" t="s">
        <v>48</v>
      </c>
      <c r="Q404" s="55" t="s">
        <v>1346</v>
      </c>
    </row>
    <row r="405" spans="2:17" ht="33.75" customHeight="1" x14ac:dyDescent="0.2">
      <c r="B405" s="82">
        <v>398</v>
      </c>
      <c r="C405" s="55" t="s">
        <v>41</v>
      </c>
      <c r="D405" s="83" t="s">
        <v>42</v>
      </c>
      <c r="E405" s="55" t="s">
        <v>1135</v>
      </c>
      <c r="F405" s="57" t="s">
        <v>2858</v>
      </c>
      <c r="G405" s="58" t="s">
        <v>2859</v>
      </c>
      <c r="H405" s="59" t="s">
        <v>2722</v>
      </c>
      <c r="I405" s="84">
        <v>78500</v>
      </c>
      <c r="J405" s="55" t="s">
        <v>362</v>
      </c>
      <c r="K405" s="84">
        <v>78500</v>
      </c>
      <c r="L405" s="85" t="s">
        <v>2860</v>
      </c>
      <c r="M405" s="55" t="s">
        <v>155</v>
      </c>
      <c r="N405" s="55" t="s">
        <v>46</v>
      </c>
      <c r="O405" s="55" t="s">
        <v>1971</v>
      </c>
      <c r="P405" s="55" t="s">
        <v>48</v>
      </c>
      <c r="Q405" s="55" t="s">
        <v>1346</v>
      </c>
    </row>
    <row r="406" spans="2:17" ht="33.75" customHeight="1" x14ac:dyDescent="0.2">
      <c r="B406" s="82">
        <v>399</v>
      </c>
      <c r="C406" s="55" t="s">
        <v>41</v>
      </c>
      <c r="D406" s="83" t="s">
        <v>42</v>
      </c>
      <c r="E406" s="55" t="s">
        <v>2861</v>
      </c>
      <c r="F406" s="57" t="s">
        <v>2862</v>
      </c>
      <c r="G406" s="58" t="s">
        <v>2863</v>
      </c>
      <c r="H406" s="59" t="s">
        <v>2754</v>
      </c>
      <c r="I406" s="84">
        <v>355552</v>
      </c>
      <c r="J406" s="55" t="s">
        <v>362</v>
      </c>
      <c r="K406" s="84">
        <v>355552</v>
      </c>
      <c r="L406" s="85" t="s">
        <v>2864</v>
      </c>
      <c r="M406" s="55" t="s">
        <v>155</v>
      </c>
      <c r="N406" s="55" t="s">
        <v>46</v>
      </c>
      <c r="O406" s="55" t="s">
        <v>198</v>
      </c>
      <c r="P406" s="55" t="s">
        <v>48</v>
      </c>
      <c r="Q406" s="55" t="s">
        <v>1346</v>
      </c>
    </row>
    <row r="407" spans="2:17" ht="33.75" customHeight="1" x14ac:dyDescent="0.2">
      <c r="B407" s="82">
        <v>400</v>
      </c>
      <c r="C407" s="55" t="s">
        <v>41</v>
      </c>
      <c r="D407" s="83" t="s">
        <v>42</v>
      </c>
      <c r="E407" s="55" t="s">
        <v>2865</v>
      </c>
      <c r="F407" s="57" t="s">
        <v>2866</v>
      </c>
      <c r="G407" s="58" t="s">
        <v>2867</v>
      </c>
      <c r="H407" s="59" t="s">
        <v>2847</v>
      </c>
      <c r="I407" s="84">
        <v>1352000</v>
      </c>
      <c r="J407" s="55" t="s">
        <v>362</v>
      </c>
      <c r="K407" s="84">
        <v>1352000</v>
      </c>
      <c r="L407" s="85" t="s">
        <v>2868</v>
      </c>
      <c r="M407" s="55" t="s">
        <v>155</v>
      </c>
      <c r="N407" s="55" t="s">
        <v>46</v>
      </c>
      <c r="O407" s="55" t="s">
        <v>2138</v>
      </c>
      <c r="P407" s="55" t="s">
        <v>48</v>
      </c>
      <c r="Q407" s="55" t="s">
        <v>1346</v>
      </c>
    </row>
    <row r="408" spans="2:17" ht="33.75" customHeight="1" x14ac:dyDescent="0.2">
      <c r="B408" s="82">
        <v>401</v>
      </c>
      <c r="C408" s="55" t="s">
        <v>41</v>
      </c>
      <c r="D408" s="83" t="s">
        <v>42</v>
      </c>
      <c r="E408" s="55" t="s">
        <v>1393</v>
      </c>
      <c r="F408" s="57" t="s">
        <v>1394</v>
      </c>
      <c r="G408" s="58" t="s">
        <v>2869</v>
      </c>
      <c r="H408" s="59" t="s">
        <v>2870</v>
      </c>
      <c r="I408" s="84">
        <v>204000</v>
      </c>
      <c r="J408" s="55" t="s">
        <v>362</v>
      </c>
      <c r="K408" s="84">
        <v>204000</v>
      </c>
      <c r="L408" s="85" t="s">
        <v>2871</v>
      </c>
      <c r="M408" s="55" t="s">
        <v>155</v>
      </c>
      <c r="N408" s="55" t="s">
        <v>46</v>
      </c>
      <c r="O408" s="55" t="s">
        <v>319</v>
      </c>
      <c r="P408" s="55" t="s">
        <v>48</v>
      </c>
      <c r="Q408" s="55" t="s">
        <v>1346</v>
      </c>
    </row>
    <row r="409" spans="2:17" ht="33.75" customHeight="1" x14ac:dyDescent="0.2">
      <c r="B409" s="82">
        <v>402</v>
      </c>
      <c r="C409" s="55" t="s">
        <v>41</v>
      </c>
      <c r="D409" s="83" t="s">
        <v>42</v>
      </c>
      <c r="E409" s="55" t="s">
        <v>1445</v>
      </c>
      <c r="F409" s="57" t="s">
        <v>1446</v>
      </c>
      <c r="G409" s="58" t="s">
        <v>2872</v>
      </c>
      <c r="H409" s="59" t="s">
        <v>2873</v>
      </c>
      <c r="I409" s="84">
        <v>14800600</v>
      </c>
      <c r="J409" s="55" t="s">
        <v>362</v>
      </c>
      <c r="K409" s="84">
        <v>14800600</v>
      </c>
      <c r="L409" s="85" t="s">
        <v>2874</v>
      </c>
      <c r="M409" s="55" t="s">
        <v>155</v>
      </c>
      <c r="N409" s="55" t="s">
        <v>46</v>
      </c>
      <c r="O409" s="55" t="s">
        <v>2875</v>
      </c>
      <c r="P409" s="55" t="s">
        <v>121</v>
      </c>
      <c r="Q409" s="55" t="s">
        <v>1346</v>
      </c>
    </row>
    <row r="410" spans="2:17" ht="33.75" customHeight="1" x14ac:dyDescent="0.2">
      <c r="B410" s="82">
        <v>403</v>
      </c>
      <c r="C410" s="55" t="s">
        <v>41</v>
      </c>
      <c r="D410" s="83" t="s">
        <v>42</v>
      </c>
      <c r="E410" s="55" t="s">
        <v>548</v>
      </c>
      <c r="F410" s="57" t="s">
        <v>549</v>
      </c>
      <c r="G410" s="58" t="s">
        <v>2876</v>
      </c>
      <c r="H410" s="59" t="s">
        <v>2877</v>
      </c>
      <c r="I410" s="84">
        <v>6870000</v>
      </c>
      <c r="J410" s="55" t="s">
        <v>362</v>
      </c>
      <c r="K410" s="84">
        <v>6870000</v>
      </c>
      <c r="L410" s="85" t="s">
        <v>2878</v>
      </c>
      <c r="M410" s="55" t="s">
        <v>155</v>
      </c>
      <c r="N410" s="55" t="s">
        <v>46</v>
      </c>
      <c r="O410" s="55" t="s">
        <v>2879</v>
      </c>
      <c r="P410" s="55" t="s">
        <v>121</v>
      </c>
      <c r="Q410" s="55" t="s">
        <v>1346</v>
      </c>
    </row>
    <row r="411" spans="2:17" ht="33.75" customHeight="1" x14ac:dyDescent="0.2">
      <c r="B411" s="82">
        <v>404</v>
      </c>
      <c r="C411" s="55" t="s">
        <v>41</v>
      </c>
      <c r="D411" s="83" t="s">
        <v>42</v>
      </c>
      <c r="E411" s="55" t="s">
        <v>2156</v>
      </c>
      <c r="F411" s="57" t="s">
        <v>2880</v>
      </c>
      <c r="G411" s="58" t="s">
        <v>2881</v>
      </c>
      <c r="H411" s="59" t="s">
        <v>2831</v>
      </c>
      <c r="I411" s="84">
        <v>469600</v>
      </c>
      <c r="J411" s="55" t="s">
        <v>362</v>
      </c>
      <c r="K411" s="84">
        <v>469600</v>
      </c>
      <c r="L411" s="85" t="s">
        <v>2882</v>
      </c>
      <c r="M411" s="55" t="s">
        <v>155</v>
      </c>
      <c r="N411" s="55" t="s">
        <v>46</v>
      </c>
      <c r="O411" s="55" t="s">
        <v>165</v>
      </c>
      <c r="P411" s="55" t="s">
        <v>121</v>
      </c>
      <c r="Q411" s="55" t="s">
        <v>1346</v>
      </c>
    </row>
    <row r="412" spans="2:17" ht="33.75" customHeight="1" x14ac:dyDescent="0.2">
      <c r="B412" s="82">
        <v>405</v>
      </c>
      <c r="C412" s="55" t="s">
        <v>41</v>
      </c>
      <c r="D412" s="83" t="s">
        <v>42</v>
      </c>
      <c r="E412" s="55" t="s">
        <v>221</v>
      </c>
      <c r="F412" s="57" t="s">
        <v>1457</v>
      </c>
      <c r="G412" s="58" t="s">
        <v>2883</v>
      </c>
      <c r="H412" s="59" t="s">
        <v>2831</v>
      </c>
      <c r="I412" s="84">
        <v>414000</v>
      </c>
      <c r="J412" s="55" t="s">
        <v>362</v>
      </c>
      <c r="K412" s="84">
        <v>414000</v>
      </c>
      <c r="L412" s="85" t="s">
        <v>2884</v>
      </c>
      <c r="M412" s="55" t="s">
        <v>155</v>
      </c>
      <c r="N412" s="55" t="s">
        <v>46</v>
      </c>
      <c r="O412" s="55" t="s">
        <v>47</v>
      </c>
      <c r="P412" s="55" t="s">
        <v>121</v>
      </c>
      <c r="Q412" s="55" t="s">
        <v>1346</v>
      </c>
    </row>
    <row r="413" spans="2:17" ht="33.75" customHeight="1" x14ac:dyDescent="0.2">
      <c r="B413" s="82">
        <v>406</v>
      </c>
      <c r="C413" s="55" t="s">
        <v>41</v>
      </c>
      <c r="D413" s="83" t="s">
        <v>42</v>
      </c>
      <c r="E413" s="55" t="s">
        <v>221</v>
      </c>
      <c r="F413" s="57" t="s">
        <v>1457</v>
      </c>
      <c r="G413" s="58" t="s">
        <v>2885</v>
      </c>
      <c r="H413" s="59" t="s">
        <v>2831</v>
      </c>
      <c r="I413" s="84">
        <v>1880000</v>
      </c>
      <c r="J413" s="55" t="s">
        <v>362</v>
      </c>
      <c r="K413" s="84">
        <v>1880000</v>
      </c>
      <c r="L413" s="85" t="s">
        <v>2886</v>
      </c>
      <c r="M413" s="55" t="s">
        <v>155</v>
      </c>
      <c r="N413" s="55" t="s">
        <v>46</v>
      </c>
      <c r="O413" s="55" t="s">
        <v>169</v>
      </c>
      <c r="P413" s="55" t="s">
        <v>121</v>
      </c>
      <c r="Q413" s="55" t="s">
        <v>1346</v>
      </c>
    </row>
    <row r="414" spans="2:17" ht="33.75" customHeight="1" x14ac:dyDescent="0.2">
      <c r="B414" s="82">
        <v>407</v>
      </c>
      <c r="C414" s="55" t="s">
        <v>41</v>
      </c>
      <c r="D414" s="83" t="s">
        <v>42</v>
      </c>
      <c r="E414" s="55" t="s">
        <v>340</v>
      </c>
      <c r="F414" s="57" t="s">
        <v>2887</v>
      </c>
      <c r="G414" s="58" t="s">
        <v>2888</v>
      </c>
      <c r="H414" s="59" t="s">
        <v>2737</v>
      </c>
      <c r="I414" s="84">
        <v>200000</v>
      </c>
      <c r="J414" s="55" t="s">
        <v>362</v>
      </c>
      <c r="K414" s="84">
        <v>200000</v>
      </c>
      <c r="L414" s="85" t="s">
        <v>2889</v>
      </c>
      <c r="M414" s="55" t="s">
        <v>155</v>
      </c>
      <c r="N414" s="55" t="s">
        <v>46</v>
      </c>
      <c r="O414" s="55" t="s">
        <v>2144</v>
      </c>
      <c r="P414" s="55" t="s">
        <v>121</v>
      </c>
      <c r="Q414" s="55" t="s">
        <v>1346</v>
      </c>
    </row>
    <row r="415" spans="2:17" ht="33.75" customHeight="1" x14ac:dyDescent="0.2">
      <c r="B415" s="82">
        <v>408</v>
      </c>
      <c r="C415" s="55" t="s">
        <v>41</v>
      </c>
      <c r="D415" s="83" t="s">
        <v>42</v>
      </c>
      <c r="E415" s="55" t="s">
        <v>340</v>
      </c>
      <c r="F415" s="57" t="s">
        <v>2887</v>
      </c>
      <c r="G415" s="58" t="s">
        <v>2890</v>
      </c>
      <c r="H415" s="59" t="s">
        <v>2799</v>
      </c>
      <c r="I415" s="84">
        <v>1320000</v>
      </c>
      <c r="J415" s="55" t="s">
        <v>362</v>
      </c>
      <c r="K415" s="84">
        <v>1320000</v>
      </c>
      <c r="L415" s="85" t="s">
        <v>2891</v>
      </c>
      <c r="M415" s="55" t="s">
        <v>155</v>
      </c>
      <c r="N415" s="55" t="s">
        <v>46</v>
      </c>
      <c r="O415" s="55" t="s">
        <v>195</v>
      </c>
      <c r="P415" s="55" t="s">
        <v>121</v>
      </c>
      <c r="Q415" s="55" t="s">
        <v>1346</v>
      </c>
    </row>
    <row r="416" spans="2:17" ht="33.75" customHeight="1" x14ac:dyDescent="0.2">
      <c r="B416" s="82">
        <v>409</v>
      </c>
      <c r="C416" s="55" t="s">
        <v>41</v>
      </c>
      <c r="D416" s="83" t="s">
        <v>42</v>
      </c>
      <c r="E416" s="55" t="s">
        <v>340</v>
      </c>
      <c r="F416" s="57" t="s">
        <v>2887</v>
      </c>
      <c r="G416" s="58" t="s">
        <v>2892</v>
      </c>
      <c r="H416" s="59" t="s">
        <v>2799</v>
      </c>
      <c r="I416" s="84">
        <v>1400000</v>
      </c>
      <c r="J416" s="55" t="s">
        <v>362</v>
      </c>
      <c r="K416" s="84">
        <v>1400000</v>
      </c>
      <c r="L416" s="85" t="s">
        <v>2893</v>
      </c>
      <c r="M416" s="55" t="s">
        <v>155</v>
      </c>
      <c r="N416" s="55" t="s">
        <v>46</v>
      </c>
      <c r="O416" s="55" t="s">
        <v>344</v>
      </c>
      <c r="P416" s="55" t="s">
        <v>121</v>
      </c>
      <c r="Q416" s="55" t="s">
        <v>1346</v>
      </c>
    </row>
    <row r="417" spans="2:17" ht="33.75" customHeight="1" x14ac:dyDescent="0.2">
      <c r="B417" s="82">
        <v>410</v>
      </c>
      <c r="C417" s="55" t="s">
        <v>41</v>
      </c>
      <c r="D417" s="83" t="s">
        <v>42</v>
      </c>
      <c r="E417" s="55" t="s">
        <v>340</v>
      </c>
      <c r="F417" s="57" t="s">
        <v>2887</v>
      </c>
      <c r="G417" s="58" t="s">
        <v>2894</v>
      </c>
      <c r="H417" s="59" t="s">
        <v>2799</v>
      </c>
      <c r="I417" s="84">
        <v>1400000</v>
      </c>
      <c r="J417" s="55" t="s">
        <v>362</v>
      </c>
      <c r="K417" s="84">
        <v>1400000</v>
      </c>
      <c r="L417" s="85" t="s">
        <v>2895</v>
      </c>
      <c r="M417" s="55" t="s">
        <v>155</v>
      </c>
      <c r="N417" s="55" t="s">
        <v>46</v>
      </c>
      <c r="O417" s="55" t="s">
        <v>344</v>
      </c>
      <c r="P417" s="55" t="s">
        <v>91</v>
      </c>
      <c r="Q417" s="55" t="s">
        <v>1346</v>
      </c>
    </row>
    <row r="418" spans="2:17" ht="33.75" customHeight="1" x14ac:dyDescent="0.2">
      <c r="B418" s="82">
        <v>411</v>
      </c>
      <c r="C418" s="55" t="s">
        <v>41</v>
      </c>
      <c r="D418" s="83" t="s">
        <v>42</v>
      </c>
      <c r="E418" s="55" t="s">
        <v>340</v>
      </c>
      <c r="F418" s="57" t="s">
        <v>2887</v>
      </c>
      <c r="G418" s="58" t="s">
        <v>2896</v>
      </c>
      <c r="H418" s="59" t="s">
        <v>2799</v>
      </c>
      <c r="I418" s="84">
        <v>1440000</v>
      </c>
      <c r="J418" s="55" t="s">
        <v>362</v>
      </c>
      <c r="K418" s="84">
        <v>1440000</v>
      </c>
      <c r="L418" s="85" t="s">
        <v>2897</v>
      </c>
      <c r="M418" s="55" t="s">
        <v>155</v>
      </c>
      <c r="N418" s="55" t="s">
        <v>46</v>
      </c>
      <c r="O418" s="55" t="s">
        <v>195</v>
      </c>
      <c r="P418" s="55" t="s">
        <v>91</v>
      </c>
      <c r="Q418" s="55" t="s">
        <v>1346</v>
      </c>
    </row>
    <row r="419" spans="2:17" ht="33.75" customHeight="1" x14ac:dyDescent="0.2">
      <c r="B419" s="82">
        <v>412</v>
      </c>
      <c r="C419" s="55" t="s">
        <v>41</v>
      </c>
      <c r="D419" s="83" t="s">
        <v>42</v>
      </c>
      <c r="E419" s="55" t="s">
        <v>2898</v>
      </c>
      <c r="F419" s="57" t="s">
        <v>2899</v>
      </c>
      <c r="G419" s="58" t="s">
        <v>2900</v>
      </c>
      <c r="H419" s="59" t="s">
        <v>2901</v>
      </c>
      <c r="I419" s="84">
        <v>9288888</v>
      </c>
      <c r="J419" s="55" t="s">
        <v>362</v>
      </c>
      <c r="K419" s="84">
        <v>9288888</v>
      </c>
      <c r="L419" s="85" t="s">
        <v>2902</v>
      </c>
      <c r="M419" s="55" t="s">
        <v>155</v>
      </c>
      <c r="N419" s="55" t="s">
        <v>46</v>
      </c>
      <c r="O419" s="55" t="s">
        <v>2903</v>
      </c>
      <c r="P419" s="55" t="s">
        <v>91</v>
      </c>
      <c r="Q419" s="55" t="s">
        <v>1346</v>
      </c>
    </row>
    <row r="420" spans="2:17" ht="33.75" customHeight="1" x14ac:dyDescent="0.2">
      <c r="B420" s="82">
        <v>413</v>
      </c>
      <c r="C420" s="55" t="s">
        <v>41</v>
      </c>
      <c r="D420" s="83" t="s">
        <v>42</v>
      </c>
      <c r="E420" s="55" t="s">
        <v>2904</v>
      </c>
      <c r="F420" s="57" t="s">
        <v>2905</v>
      </c>
      <c r="G420" s="58" t="s">
        <v>2906</v>
      </c>
      <c r="H420" s="59" t="s">
        <v>2819</v>
      </c>
      <c r="I420" s="84">
        <v>179200</v>
      </c>
      <c r="J420" s="55" t="s">
        <v>362</v>
      </c>
      <c r="K420" s="84">
        <v>179200</v>
      </c>
      <c r="L420" s="85" t="s">
        <v>2907</v>
      </c>
      <c r="M420" s="55" t="s">
        <v>155</v>
      </c>
      <c r="N420" s="55" t="s">
        <v>46</v>
      </c>
      <c r="O420" s="55" t="s">
        <v>2908</v>
      </c>
      <c r="P420" s="55" t="s">
        <v>91</v>
      </c>
      <c r="Q420" s="55" t="s">
        <v>1346</v>
      </c>
    </row>
    <row r="421" spans="2:17" ht="33.75" customHeight="1" x14ac:dyDescent="0.2">
      <c r="B421" s="82">
        <v>414</v>
      </c>
      <c r="C421" s="55" t="s">
        <v>41</v>
      </c>
      <c r="D421" s="83" t="s">
        <v>42</v>
      </c>
      <c r="E421" s="55" t="s">
        <v>219</v>
      </c>
      <c r="F421" s="57" t="s">
        <v>1484</v>
      </c>
      <c r="G421" s="58" t="s">
        <v>2909</v>
      </c>
      <c r="H421" s="59" t="s">
        <v>2831</v>
      </c>
      <c r="I421" s="84">
        <v>436650</v>
      </c>
      <c r="J421" s="55" t="s">
        <v>362</v>
      </c>
      <c r="K421" s="84">
        <v>436650</v>
      </c>
      <c r="L421" s="85" t="s">
        <v>2910</v>
      </c>
      <c r="M421" s="55" t="s">
        <v>155</v>
      </c>
      <c r="N421" s="55" t="s">
        <v>46</v>
      </c>
      <c r="O421" s="55" t="s">
        <v>210</v>
      </c>
      <c r="P421" s="55" t="s">
        <v>121</v>
      </c>
      <c r="Q421" s="55" t="s">
        <v>1346</v>
      </c>
    </row>
    <row r="422" spans="2:17" ht="33.75" customHeight="1" x14ac:dyDescent="0.2">
      <c r="B422" s="82">
        <v>415</v>
      </c>
      <c r="C422" s="55" t="s">
        <v>41</v>
      </c>
      <c r="D422" s="83" t="s">
        <v>42</v>
      </c>
      <c r="E422" s="55" t="s">
        <v>1167</v>
      </c>
      <c r="F422" s="57" t="s">
        <v>1558</v>
      </c>
      <c r="G422" s="58" t="s">
        <v>2911</v>
      </c>
      <c r="H422" s="59" t="s">
        <v>2679</v>
      </c>
      <c r="I422" s="84">
        <v>15717600</v>
      </c>
      <c r="J422" s="55" t="s">
        <v>362</v>
      </c>
      <c r="K422" s="84">
        <v>15717600</v>
      </c>
      <c r="L422" s="85" t="s">
        <v>2912</v>
      </c>
      <c r="M422" s="55" t="s">
        <v>155</v>
      </c>
      <c r="N422" s="55" t="s">
        <v>46</v>
      </c>
      <c r="O422" s="55" t="s">
        <v>2154</v>
      </c>
      <c r="P422" s="55" t="s">
        <v>121</v>
      </c>
      <c r="Q422" s="55" t="s">
        <v>1346</v>
      </c>
    </row>
    <row r="423" spans="2:17" ht="33.75" customHeight="1" x14ac:dyDescent="0.2">
      <c r="B423" s="82">
        <v>416</v>
      </c>
      <c r="C423" s="55" t="s">
        <v>41</v>
      </c>
      <c r="D423" s="83" t="s">
        <v>42</v>
      </c>
      <c r="E423" s="55" t="s">
        <v>2913</v>
      </c>
      <c r="F423" s="57" t="s">
        <v>2914</v>
      </c>
      <c r="G423" s="58" t="s">
        <v>2915</v>
      </c>
      <c r="H423" s="59" t="s">
        <v>2749</v>
      </c>
      <c r="I423" s="84">
        <v>490000</v>
      </c>
      <c r="J423" s="55" t="s">
        <v>362</v>
      </c>
      <c r="K423" s="84">
        <v>490000</v>
      </c>
      <c r="L423" s="85" t="s">
        <v>2916</v>
      </c>
      <c r="M423" s="55" t="s">
        <v>155</v>
      </c>
      <c r="N423" s="55" t="s">
        <v>46</v>
      </c>
      <c r="O423" s="55" t="s">
        <v>918</v>
      </c>
      <c r="P423" s="55" t="s">
        <v>91</v>
      </c>
      <c r="Q423" s="55" t="s">
        <v>1346</v>
      </c>
    </row>
    <row r="424" spans="2:17" ht="33.75" customHeight="1" x14ac:dyDescent="0.2">
      <c r="B424" s="82">
        <v>417</v>
      </c>
      <c r="C424" s="55" t="s">
        <v>41</v>
      </c>
      <c r="D424" s="83" t="s">
        <v>42</v>
      </c>
      <c r="E424" s="55" t="s">
        <v>2913</v>
      </c>
      <c r="F424" s="57" t="s">
        <v>2914</v>
      </c>
      <c r="G424" s="58" t="s">
        <v>2917</v>
      </c>
      <c r="H424" s="59" t="s">
        <v>2749</v>
      </c>
      <c r="I424" s="84">
        <v>2280000</v>
      </c>
      <c r="J424" s="55" t="s">
        <v>362</v>
      </c>
      <c r="K424" s="84">
        <v>2280000</v>
      </c>
      <c r="L424" s="85" t="s">
        <v>2918</v>
      </c>
      <c r="M424" s="55" t="s">
        <v>155</v>
      </c>
      <c r="N424" s="55" t="s">
        <v>46</v>
      </c>
      <c r="O424" s="55" t="s">
        <v>918</v>
      </c>
      <c r="P424" s="55" t="s">
        <v>91</v>
      </c>
      <c r="Q424" s="55" t="s">
        <v>1346</v>
      </c>
    </row>
    <row r="425" spans="2:17" ht="33.75" customHeight="1" x14ac:dyDescent="0.2">
      <c r="B425" s="82">
        <v>418</v>
      </c>
      <c r="C425" s="55" t="s">
        <v>41</v>
      </c>
      <c r="D425" s="83" t="s">
        <v>42</v>
      </c>
      <c r="E425" s="55" t="s">
        <v>2919</v>
      </c>
      <c r="F425" s="57">
        <v>31511831220038</v>
      </c>
      <c r="G425" s="58" t="s">
        <v>2920</v>
      </c>
      <c r="H425" s="59" t="s">
        <v>2740</v>
      </c>
      <c r="I425" s="84">
        <v>994000</v>
      </c>
      <c r="J425" s="55" t="s">
        <v>362</v>
      </c>
      <c r="K425" s="84">
        <v>994000</v>
      </c>
      <c r="L425" s="85" t="s">
        <v>2921</v>
      </c>
      <c r="M425" s="55" t="s">
        <v>155</v>
      </c>
      <c r="N425" s="55" t="s">
        <v>46</v>
      </c>
      <c r="O425" s="55" t="s">
        <v>293</v>
      </c>
      <c r="P425" s="55" t="s">
        <v>91</v>
      </c>
      <c r="Q425" s="55" t="s">
        <v>1346</v>
      </c>
    </row>
    <row r="426" spans="2:17" ht="33.75" customHeight="1" x14ac:dyDescent="0.2">
      <c r="B426" s="82">
        <v>419</v>
      </c>
      <c r="C426" s="55" t="s">
        <v>41</v>
      </c>
      <c r="D426" s="83" t="s">
        <v>42</v>
      </c>
      <c r="E426" s="55" t="s">
        <v>2922</v>
      </c>
      <c r="F426" s="57" t="s">
        <v>2923</v>
      </c>
      <c r="G426" s="58" t="s">
        <v>2924</v>
      </c>
      <c r="H426" s="59" t="s">
        <v>2925</v>
      </c>
      <c r="I426" s="84">
        <v>547940</v>
      </c>
      <c r="J426" s="55" t="s">
        <v>362</v>
      </c>
      <c r="K426" s="84">
        <v>547940</v>
      </c>
      <c r="L426" s="85" t="s">
        <v>2926</v>
      </c>
      <c r="M426" s="55" t="s">
        <v>155</v>
      </c>
      <c r="N426" s="55" t="s">
        <v>46</v>
      </c>
      <c r="O426" s="55" t="s">
        <v>706</v>
      </c>
      <c r="P426" s="55" t="s">
        <v>91</v>
      </c>
      <c r="Q426" s="55" t="s">
        <v>1346</v>
      </c>
    </row>
    <row r="427" spans="2:17" ht="33.75" customHeight="1" x14ac:dyDescent="0.2">
      <c r="B427" s="82">
        <v>420</v>
      </c>
      <c r="C427" s="55" t="s">
        <v>41</v>
      </c>
      <c r="D427" s="83" t="s">
        <v>42</v>
      </c>
      <c r="E427" s="55" t="s">
        <v>2210</v>
      </c>
      <c r="F427" s="57">
        <v>50905025050010</v>
      </c>
      <c r="G427" s="58" t="s">
        <v>2927</v>
      </c>
      <c r="H427" s="59" t="s">
        <v>2819</v>
      </c>
      <c r="I427" s="84">
        <v>68880</v>
      </c>
      <c r="J427" s="55" t="s">
        <v>362</v>
      </c>
      <c r="K427" s="84">
        <v>68880</v>
      </c>
      <c r="L427" s="85" t="s">
        <v>2928</v>
      </c>
      <c r="M427" s="55" t="s">
        <v>155</v>
      </c>
      <c r="N427" s="55" t="s">
        <v>46</v>
      </c>
      <c r="O427" s="55" t="s">
        <v>1547</v>
      </c>
      <c r="P427" s="55" t="s">
        <v>91</v>
      </c>
      <c r="Q427" s="55" t="s">
        <v>1346</v>
      </c>
    </row>
    <row r="428" spans="2:17" ht="33.75" customHeight="1" x14ac:dyDescent="0.2">
      <c r="B428" s="82">
        <v>421</v>
      </c>
      <c r="C428" s="55" t="s">
        <v>41</v>
      </c>
      <c r="D428" s="83" t="s">
        <v>42</v>
      </c>
      <c r="E428" s="55" t="s">
        <v>2929</v>
      </c>
      <c r="F428" s="57" t="s">
        <v>2930</v>
      </c>
      <c r="G428" s="58" t="s">
        <v>2931</v>
      </c>
      <c r="H428" s="59" t="s">
        <v>2932</v>
      </c>
      <c r="I428" s="84">
        <v>520000</v>
      </c>
      <c r="J428" s="55" t="s">
        <v>362</v>
      </c>
      <c r="K428" s="84">
        <v>520000</v>
      </c>
      <c r="L428" s="85" t="s">
        <v>2933</v>
      </c>
      <c r="M428" s="55" t="s">
        <v>155</v>
      </c>
      <c r="N428" s="55" t="s">
        <v>46</v>
      </c>
      <c r="O428" s="55" t="s">
        <v>156</v>
      </c>
      <c r="P428" s="55" t="s">
        <v>91</v>
      </c>
      <c r="Q428" s="55" t="s">
        <v>1346</v>
      </c>
    </row>
    <row r="429" spans="2:17" ht="30" x14ac:dyDescent="0.2">
      <c r="B429" s="82">
        <v>422</v>
      </c>
      <c r="C429" s="55" t="s">
        <v>41</v>
      </c>
      <c r="D429" s="83" t="s">
        <v>42</v>
      </c>
      <c r="E429" s="55" t="s">
        <v>2934</v>
      </c>
      <c r="F429" s="57" t="s">
        <v>2935</v>
      </c>
      <c r="G429" s="58" t="s">
        <v>2936</v>
      </c>
      <c r="H429" s="59" t="s">
        <v>2799</v>
      </c>
      <c r="I429" s="84">
        <v>480000</v>
      </c>
      <c r="J429" s="55" t="s">
        <v>362</v>
      </c>
      <c r="K429" s="84">
        <v>480000</v>
      </c>
      <c r="L429" s="85" t="s">
        <v>2937</v>
      </c>
      <c r="M429" s="55" t="s">
        <v>155</v>
      </c>
      <c r="N429" s="55" t="s">
        <v>46</v>
      </c>
      <c r="O429" s="55" t="s">
        <v>2938</v>
      </c>
      <c r="P429" s="55" t="s">
        <v>48</v>
      </c>
      <c r="Q429" s="55" t="s">
        <v>1346</v>
      </c>
    </row>
    <row r="430" spans="2:17" ht="30" x14ac:dyDescent="0.2">
      <c r="B430" s="82">
        <v>423</v>
      </c>
      <c r="C430" s="55" t="s">
        <v>41</v>
      </c>
      <c r="D430" s="83" t="s">
        <v>42</v>
      </c>
      <c r="E430" s="55" t="s">
        <v>2934</v>
      </c>
      <c r="F430" s="57" t="s">
        <v>2935</v>
      </c>
      <c r="G430" s="58" t="s">
        <v>2939</v>
      </c>
      <c r="H430" s="59" t="s">
        <v>2799</v>
      </c>
      <c r="I430" s="84">
        <v>12240000</v>
      </c>
      <c r="J430" s="55" t="s">
        <v>362</v>
      </c>
      <c r="K430" s="84">
        <v>12240000</v>
      </c>
      <c r="L430" s="85" t="s">
        <v>2940</v>
      </c>
      <c r="M430" s="55" t="s">
        <v>155</v>
      </c>
      <c r="N430" s="55" t="s">
        <v>46</v>
      </c>
      <c r="O430" s="55" t="s">
        <v>1314</v>
      </c>
      <c r="P430" s="55" t="s">
        <v>48</v>
      </c>
      <c r="Q430" s="55" t="s">
        <v>1346</v>
      </c>
    </row>
    <row r="431" spans="2:17" ht="30" x14ac:dyDescent="0.2">
      <c r="B431" s="82">
        <v>424</v>
      </c>
      <c r="C431" s="55" t="s">
        <v>41</v>
      </c>
      <c r="D431" s="83" t="s">
        <v>42</v>
      </c>
      <c r="E431" s="55" t="s">
        <v>2934</v>
      </c>
      <c r="F431" s="57" t="s">
        <v>2935</v>
      </c>
      <c r="G431" s="58" t="s">
        <v>2941</v>
      </c>
      <c r="H431" s="59" t="s">
        <v>2799</v>
      </c>
      <c r="I431" s="84">
        <v>1440000</v>
      </c>
      <c r="J431" s="55" t="s">
        <v>362</v>
      </c>
      <c r="K431" s="84">
        <v>1440000</v>
      </c>
      <c r="L431" s="85" t="s">
        <v>2942</v>
      </c>
      <c r="M431" s="55" t="s">
        <v>155</v>
      </c>
      <c r="N431" s="55" t="s">
        <v>46</v>
      </c>
      <c r="O431" s="55" t="s">
        <v>2943</v>
      </c>
      <c r="P431" s="55" t="s">
        <v>48</v>
      </c>
      <c r="Q431" s="55" t="s">
        <v>1346</v>
      </c>
    </row>
    <row r="432" spans="2:17" ht="30" x14ac:dyDescent="0.2">
      <c r="B432" s="82">
        <v>425</v>
      </c>
      <c r="C432" s="55" t="s">
        <v>41</v>
      </c>
      <c r="D432" s="83" t="s">
        <v>42</v>
      </c>
      <c r="E432" s="55" t="s">
        <v>2934</v>
      </c>
      <c r="F432" s="57" t="s">
        <v>2935</v>
      </c>
      <c r="G432" s="58" t="s">
        <v>2944</v>
      </c>
      <c r="H432" s="59" t="s">
        <v>2799</v>
      </c>
      <c r="I432" s="84">
        <v>3040000</v>
      </c>
      <c r="J432" s="55" t="s">
        <v>362</v>
      </c>
      <c r="K432" s="84">
        <v>3040000</v>
      </c>
      <c r="L432" s="85" t="s">
        <v>2945</v>
      </c>
      <c r="M432" s="55" t="s">
        <v>155</v>
      </c>
      <c r="N432" s="55" t="s">
        <v>46</v>
      </c>
      <c r="O432" s="55" t="s">
        <v>2946</v>
      </c>
      <c r="P432" s="55" t="s">
        <v>48</v>
      </c>
      <c r="Q432" s="55" t="s">
        <v>1346</v>
      </c>
    </row>
    <row r="433" spans="2:17" ht="33.75" customHeight="1" x14ac:dyDescent="0.2">
      <c r="B433" s="82">
        <v>426</v>
      </c>
      <c r="C433" s="55" t="s">
        <v>41</v>
      </c>
      <c r="D433" s="83" t="s">
        <v>42</v>
      </c>
      <c r="E433" s="55" t="s">
        <v>2934</v>
      </c>
      <c r="F433" s="57" t="s">
        <v>2935</v>
      </c>
      <c r="G433" s="58" t="s">
        <v>2947</v>
      </c>
      <c r="H433" s="59" t="s">
        <v>2799</v>
      </c>
      <c r="I433" s="84">
        <v>240000</v>
      </c>
      <c r="J433" s="55" t="s">
        <v>362</v>
      </c>
      <c r="K433" s="84">
        <v>240000</v>
      </c>
      <c r="L433" s="85" t="s">
        <v>2948</v>
      </c>
      <c r="M433" s="55" t="s">
        <v>155</v>
      </c>
      <c r="N433" s="55" t="s">
        <v>46</v>
      </c>
      <c r="O433" s="55" t="s">
        <v>2949</v>
      </c>
      <c r="P433" s="55" t="s">
        <v>48</v>
      </c>
      <c r="Q433" s="55" t="s">
        <v>1346</v>
      </c>
    </row>
    <row r="434" spans="2:17" ht="33.75" customHeight="1" x14ac:dyDescent="0.2">
      <c r="B434" s="82">
        <v>427</v>
      </c>
      <c r="C434" s="55" t="s">
        <v>41</v>
      </c>
      <c r="D434" s="83" t="s">
        <v>42</v>
      </c>
      <c r="E434" s="55" t="s">
        <v>2934</v>
      </c>
      <c r="F434" s="57" t="s">
        <v>2935</v>
      </c>
      <c r="G434" s="58" t="s">
        <v>2950</v>
      </c>
      <c r="H434" s="59" t="s">
        <v>2799</v>
      </c>
      <c r="I434" s="84">
        <v>324000</v>
      </c>
      <c r="J434" s="55" t="s">
        <v>362</v>
      </c>
      <c r="K434" s="84">
        <v>324000</v>
      </c>
      <c r="L434" s="85" t="s">
        <v>2951</v>
      </c>
      <c r="M434" s="55" t="s">
        <v>155</v>
      </c>
      <c r="N434" s="55" t="s">
        <v>46</v>
      </c>
      <c r="O434" s="55" t="s">
        <v>2952</v>
      </c>
      <c r="P434" s="55" t="s">
        <v>48</v>
      </c>
      <c r="Q434" s="55" t="s">
        <v>1346</v>
      </c>
    </row>
    <row r="435" spans="2:17" ht="33.75" customHeight="1" x14ac:dyDescent="0.2">
      <c r="B435" s="82">
        <v>428</v>
      </c>
      <c r="C435" s="55" t="s">
        <v>41</v>
      </c>
      <c r="D435" s="83" t="s">
        <v>42</v>
      </c>
      <c r="E435" s="55" t="s">
        <v>2934</v>
      </c>
      <c r="F435" s="57" t="s">
        <v>2935</v>
      </c>
      <c r="G435" s="58" t="s">
        <v>2953</v>
      </c>
      <c r="H435" s="59" t="s">
        <v>2799</v>
      </c>
      <c r="I435" s="84">
        <v>900000</v>
      </c>
      <c r="J435" s="55" t="s">
        <v>362</v>
      </c>
      <c r="K435" s="84">
        <v>900000</v>
      </c>
      <c r="L435" s="85" t="s">
        <v>2954</v>
      </c>
      <c r="M435" s="55" t="s">
        <v>155</v>
      </c>
      <c r="N435" s="55" t="s">
        <v>46</v>
      </c>
      <c r="O435" s="55" t="s">
        <v>2955</v>
      </c>
      <c r="P435" s="55" t="s">
        <v>48</v>
      </c>
      <c r="Q435" s="55" t="s">
        <v>1346</v>
      </c>
    </row>
    <row r="436" spans="2:17" ht="33.75" customHeight="1" x14ac:dyDescent="0.2">
      <c r="B436" s="82">
        <v>429</v>
      </c>
      <c r="C436" s="55" t="s">
        <v>41</v>
      </c>
      <c r="D436" s="83" t="s">
        <v>42</v>
      </c>
      <c r="E436" s="55" t="s">
        <v>2934</v>
      </c>
      <c r="F436" s="57" t="s">
        <v>2935</v>
      </c>
      <c r="G436" s="58" t="s">
        <v>2956</v>
      </c>
      <c r="H436" s="59" t="s">
        <v>2799</v>
      </c>
      <c r="I436" s="84">
        <v>288000</v>
      </c>
      <c r="J436" s="55" t="s">
        <v>362</v>
      </c>
      <c r="K436" s="84">
        <v>288000</v>
      </c>
      <c r="L436" s="85" t="s">
        <v>2957</v>
      </c>
      <c r="M436" s="55" t="s">
        <v>155</v>
      </c>
      <c r="N436" s="55" t="s">
        <v>46</v>
      </c>
      <c r="O436" s="55" t="s">
        <v>2958</v>
      </c>
      <c r="P436" s="55" t="s">
        <v>48</v>
      </c>
      <c r="Q436" s="55" t="s">
        <v>1346</v>
      </c>
    </row>
    <row r="437" spans="2:17" ht="33.75" customHeight="1" x14ac:dyDescent="0.2">
      <c r="B437" s="82">
        <v>430</v>
      </c>
      <c r="C437" s="55" t="s">
        <v>41</v>
      </c>
      <c r="D437" s="83" t="s">
        <v>42</v>
      </c>
      <c r="E437" s="55" t="s">
        <v>2934</v>
      </c>
      <c r="F437" s="57" t="s">
        <v>2935</v>
      </c>
      <c r="G437" s="58" t="s">
        <v>2959</v>
      </c>
      <c r="H437" s="59" t="s">
        <v>2901</v>
      </c>
      <c r="I437" s="84">
        <v>10000000</v>
      </c>
      <c r="J437" s="55" t="s">
        <v>362</v>
      </c>
      <c r="K437" s="84">
        <v>10000000</v>
      </c>
      <c r="L437" s="85" t="s">
        <v>2960</v>
      </c>
      <c r="M437" s="55" t="s">
        <v>155</v>
      </c>
      <c r="N437" s="55" t="s">
        <v>46</v>
      </c>
      <c r="O437" s="55" t="s">
        <v>2961</v>
      </c>
      <c r="P437" s="55" t="s">
        <v>48</v>
      </c>
      <c r="Q437" s="55" t="s">
        <v>1346</v>
      </c>
    </row>
    <row r="438" spans="2:17" ht="33.75" customHeight="1" x14ac:dyDescent="0.2">
      <c r="B438" s="82">
        <v>431</v>
      </c>
      <c r="C438" s="55" t="s">
        <v>41</v>
      </c>
      <c r="D438" s="83" t="s">
        <v>42</v>
      </c>
      <c r="E438" s="55" t="s">
        <v>2934</v>
      </c>
      <c r="F438" s="57" t="s">
        <v>2935</v>
      </c>
      <c r="G438" s="58" t="s">
        <v>2962</v>
      </c>
      <c r="H438" s="59" t="s">
        <v>2963</v>
      </c>
      <c r="I438" s="84">
        <v>700000</v>
      </c>
      <c r="J438" s="55" t="s">
        <v>362</v>
      </c>
      <c r="K438" s="84">
        <v>700000</v>
      </c>
      <c r="L438" s="85" t="s">
        <v>2964</v>
      </c>
      <c r="M438" s="55" t="s">
        <v>155</v>
      </c>
      <c r="N438" s="55" t="s">
        <v>46</v>
      </c>
      <c r="O438" s="55" t="s">
        <v>523</v>
      </c>
      <c r="P438" s="55" t="s">
        <v>48</v>
      </c>
      <c r="Q438" s="55" t="s">
        <v>1346</v>
      </c>
    </row>
    <row r="439" spans="2:17" ht="33.75" customHeight="1" x14ac:dyDescent="0.2">
      <c r="B439" s="82">
        <v>432</v>
      </c>
      <c r="C439" s="55" t="s">
        <v>41</v>
      </c>
      <c r="D439" s="83" t="s">
        <v>42</v>
      </c>
      <c r="E439" s="55" t="s">
        <v>2965</v>
      </c>
      <c r="F439" s="57">
        <v>51711015110012</v>
      </c>
      <c r="G439" s="58" t="s">
        <v>2966</v>
      </c>
      <c r="H439" s="59" t="s">
        <v>2967</v>
      </c>
      <c r="I439" s="84">
        <v>1350000</v>
      </c>
      <c r="J439" s="55" t="s">
        <v>362</v>
      </c>
      <c r="K439" s="84">
        <v>1350000</v>
      </c>
      <c r="L439" s="85" t="s">
        <v>2968</v>
      </c>
      <c r="M439" s="55" t="s">
        <v>155</v>
      </c>
      <c r="N439" s="55" t="s">
        <v>46</v>
      </c>
      <c r="O439" s="55" t="s">
        <v>2138</v>
      </c>
      <c r="P439" s="55" t="s">
        <v>48</v>
      </c>
      <c r="Q439" s="55" t="s">
        <v>1346</v>
      </c>
    </row>
    <row r="440" spans="2:17" ht="33.75" customHeight="1" x14ac:dyDescent="0.2">
      <c r="B440" s="82">
        <v>433</v>
      </c>
      <c r="C440" s="55" t="s">
        <v>41</v>
      </c>
      <c r="D440" s="83" t="s">
        <v>42</v>
      </c>
      <c r="E440" s="55" t="s">
        <v>2969</v>
      </c>
      <c r="F440" s="57">
        <v>201998381</v>
      </c>
      <c r="G440" s="58">
        <v>1180838</v>
      </c>
      <c r="H440" s="59">
        <v>45022</v>
      </c>
      <c r="I440" s="84">
        <v>9250000</v>
      </c>
      <c r="J440" s="55" t="s">
        <v>362</v>
      </c>
      <c r="K440" s="84">
        <v>9250000</v>
      </c>
      <c r="L440" s="85" t="s">
        <v>2970</v>
      </c>
      <c r="M440" s="55" t="s">
        <v>155</v>
      </c>
      <c r="N440" s="55" t="s">
        <v>46</v>
      </c>
      <c r="O440" s="55" t="s">
        <v>983</v>
      </c>
      <c r="P440" s="55" t="s">
        <v>48</v>
      </c>
      <c r="Q440" s="55" t="s">
        <v>2971</v>
      </c>
    </row>
    <row r="441" spans="2:17" ht="30" x14ac:dyDescent="0.2">
      <c r="B441" s="82">
        <v>434</v>
      </c>
      <c r="C441" s="55" t="s">
        <v>41</v>
      </c>
      <c r="D441" s="83" t="s">
        <v>42</v>
      </c>
      <c r="E441" s="55" t="s">
        <v>2972</v>
      </c>
      <c r="F441" s="57">
        <v>305388597</v>
      </c>
      <c r="G441" s="58">
        <v>1181735</v>
      </c>
      <c r="H441" s="59">
        <v>45022</v>
      </c>
      <c r="I441" s="84">
        <v>4050000</v>
      </c>
      <c r="J441" s="55" t="s">
        <v>362</v>
      </c>
      <c r="K441" s="84">
        <v>4050000</v>
      </c>
      <c r="L441" s="85" t="s">
        <v>2973</v>
      </c>
      <c r="M441" s="55" t="s">
        <v>155</v>
      </c>
      <c r="N441" s="55" t="s">
        <v>46</v>
      </c>
      <c r="O441" s="55" t="s">
        <v>312</v>
      </c>
      <c r="P441" s="55" t="s">
        <v>48</v>
      </c>
      <c r="Q441" s="55" t="s">
        <v>2971</v>
      </c>
    </row>
    <row r="442" spans="2:17" ht="30" x14ac:dyDescent="0.2">
      <c r="B442" s="82">
        <v>435</v>
      </c>
      <c r="C442" s="55" t="s">
        <v>41</v>
      </c>
      <c r="D442" s="83" t="s">
        <v>42</v>
      </c>
      <c r="E442" s="55" t="s">
        <v>898</v>
      </c>
      <c r="F442" s="57">
        <v>201268941</v>
      </c>
      <c r="G442" s="58">
        <v>1207824</v>
      </c>
      <c r="H442" s="59">
        <v>45029</v>
      </c>
      <c r="I442" s="84">
        <v>6735000</v>
      </c>
      <c r="J442" s="55" t="s">
        <v>362</v>
      </c>
      <c r="K442" s="84">
        <v>6735000</v>
      </c>
      <c r="L442" s="85" t="s">
        <v>2974</v>
      </c>
      <c r="M442" s="55" t="s">
        <v>155</v>
      </c>
      <c r="N442" s="55" t="s">
        <v>46</v>
      </c>
      <c r="O442" s="55" t="s">
        <v>267</v>
      </c>
      <c r="P442" s="55" t="s">
        <v>48</v>
      </c>
      <c r="Q442" s="55" t="s">
        <v>2971</v>
      </c>
    </row>
    <row r="443" spans="2:17" ht="33.75" customHeight="1" x14ac:dyDescent="0.2">
      <c r="B443" s="82">
        <v>436</v>
      </c>
      <c r="C443" s="55" t="s">
        <v>41</v>
      </c>
      <c r="D443" s="83" t="s">
        <v>42</v>
      </c>
      <c r="E443" s="55" t="s">
        <v>898</v>
      </c>
      <c r="F443" s="57">
        <v>201268941</v>
      </c>
      <c r="G443" s="58">
        <v>1208095</v>
      </c>
      <c r="H443" s="59">
        <v>45029</v>
      </c>
      <c r="I443" s="84">
        <v>1200000</v>
      </c>
      <c r="J443" s="55" t="s">
        <v>362</v>
      </c>
      <c r="K443" s="84">
        <v>1200000</v>
      </c>
      <c r="L443" s="85" t="s">
        <v>2975</v>
      </c>
      <c r="M443" s="55" t="s">
        <v>155</v>
      </c>
      <c r="N443" s="55" t="s">
        <v>46</v>
      </c>
      <c r="O443" s="55" t="s">
        <v>1471</v>
      </c>
      <c r="P443" s="55" t="s">
        <v>48</v>
      </c>
      <c r="Q443" s="55" t="s">
        <v>2971</v>
      </c>
    </row>
    <row r="444" spans="2:17" ht="33.75" customHeight="1" x14ac:dyDescent="0.2">
      <c r="B444" s="82">
        <v>437</v>
      </c>
      <c r="C444" s="55" t="s">
        <v>41</v>
      </c>
      <c r="D444" s="83" t="s">
        <v>42</v>
      </c>
      <c r="E444" s="55" t="s">
        <v>2976</v>
      </c>
      <c r="F444" s="57">
        <v>309589709</v>
      </c>
      <c r="G444" s="58">
        <v>1241281</v>
      </c>
      <c r="H444" s="59">
        <v>45042</v>
      </c>
      <c r="I444" s="84">
        <v>980000</v>
      </c>
      <c r="J444" s="55" t="s">
        <v>362</v>
      </c>
      <c r="K444" s="84">
        <v>980000</v>
      </c>
      <c r="L444" s="85" t="s">
        <v>2977</v>
      </c>
      <c r="M444" s="55" t="s">
        <v>155</v>
      </c>
      <c r="N444" s="55" t="s">
        <v>46</v>
      </c>
      <c r="O444" s="55" t="s">
        <v>611</v>
      </c>
      <c r="P444" s="55" t="s">
        <v>48</v>
      </c>
      <c r="Q444" s="55" t="s">
        <v>2971</v>
      </c>
    </row>
    <row r="445" spans="2:17" ht="33.75" customHeight="1" x14ac:dyDescent="0.2">
      <c r="B445" s="82">
        <v>438</v>
      </c>
      <c r="C445" s="55" t="s">
        <v>41</v>
      </c>
      <c r="D445" s="83" t="s">
        <v>42</v>
      </c>
      <c r="E445" s="55" t="s">
        <v>898</v>
      </c>
      <c r="F445" s="57">
        <v>201268941</v>
      </c>
      <c r="G445" s="58">
        <v>1270494</v>
      </c>
      <c r="H445" s="59">
        <v>45051</v>
      </c>
      <c r="I445" s="84">
        <v>5400000</v>
      </c>
      <c r="J445" s="55" t="s">
        <v>362</v>
      </c>
      <c r="K445" s="84">
        <v>5400000</v>
      </c>
      <c r="L445" s="85" t="s">
        <v>2978</v>
      </c>
      <c r="M445" s="55" t="s">
        <v>155</v>
      </c>
      <c r="N445" s="55" t="s">
        <v>46</v>
      </c>
      <c r="O445" s="55" t="s">
        <v>338</v>
      </c>
      <c r="P445" s="55" t="s">
        <v>48</v>
      </c>
      <c r="Q445" s="55" t="s">
        <v>2971</v>
      </c>
    </row>
    <row r="446" spans="2:17" ht="30" x14ac:dyDescent="0.2">
      <c r="B446" s="82">
        <v>439</v>
      </c>
      <c r="C446" s="55" t="s">
        <v>41</v>
      </c>
      <c r="D446" s="83" t="s">
        <v>42</v>
      </c>
      <c r="E446" s="55" t="s">
        <v>898</v>
      </c>
      <c r="F446" s="57">
        <v>201268941</v>
      </c>
      <c r="G446" s="58">
        <v>1270595</v>
      </c>
      <c r="H446" s="59">
        <v>45051</v>
      </c>
      <c r="I446" s="84">
        <v>5940000</v>
      </c>
      <c r="J446" s="55" t="s">
        <v>362</v>
      </c>
      <c r="K446" s="84">
        <v>5940000</v>
      </c>
      <c r="L446" s="85" t="s">
        <v>2979</v>
      </c>
      <c r="M446" s="55" t="s">
        <v>155</v>
      </c>
      <c r="N446" s="55" t="s">
        <v>46</v>
      </c>
      <c r="O446" s="55" t="s">
        <v>293</v>
      </c>
      <c r="P446" s="55" t="s">
        <v>48</v>
      </c>
      <c r="Q446" s="55" t="s">
        <v>2971</v>
      </c>
    </row>
    <row r="447" spans="2:17" ht="33.75" customHeight="1" x14ac:dyDescent="0.2">
      <c r="B447" s="82">
        <v>440</v>
      </c>
      <c r="C447" s="55" t="s">
        <v>41</v>
      </c>
      <c r="D447" s="83" t="s">
        <v>42</v>
      </c>
      <c r="E447" s="55" t="s">
        <v>888</v>
      </c>
      <c r="F447" s="57">
        <v>309589709</v>
      </c>
      <c r="G447" s="58">
        <v>1293574</v>
      </c>
      <c r="H447" s="59">
        <v>45058</v>
      </c>
      <c r="I447" s="84">
        <v>10000000</v>
      </c>
      <c r="J447" s="55" t="s">
        <v>362</v>
      </c>
      <c r="K447" s="84">
        <v>10000000</v>
      </c>
      <c r="L447" s="85" t="s">
        <v>2980</v>
      </c>
      <c r="M447" s="55" t="s">
        <v>155</v>
      </c>
      <c r="N447" s="55" t="s">
        <v>46</v>
      </c>
      <c r="O447" s="55" t="s">
        <v>192</v>
      </c>
      <c r="P447" s="55" t="s">
        <v>48</v>
      </c>
      <c r="Q447" s="55" t="s">
        <v>2971</v>
      </c>
    </row>
    <row r="448" spans="2:17" ht="33.75" customHeight="1" x14ac:dyDescent="0.2">
      <c r="B448" s="82">
        <v>441</v>
      </c>
      <c r="C448" s="55" t="s">
        <v>41</v>
      </c>
      <c r="D448" s="83" t="s">
        <v>42</v>
      </c>
      <c r="E448" s="55" t="s">
        <v>2981</v>
      </c>
      <c r="F448" s="57">
        <v>575051786</v>
      </c>
      <c r="G448" s="58">
        <v>1305748</v>
      </c>
      <c r="H448" s="59">
        <v>45063</v>
      </c>
      <c r="I448" s="84">
        <v>6100000</v>
      </c>
      <c r="J448" s="55" t="s">
        <v>362</v>
      </c>
      <c r="K448" s="84">
        <v>6100000</v>
      </c>
      <c r="L448" s="85" t="s">
        <v>2982</v>
      </c>
      <c r="M448" s="55" t="s">
        <v>229</v>
      </c>
      <c r="N448" s="55" t="s">
        <v>46</v>
      </c>
      <c r="O448" s="55" t="s">
        <v>2983</v>
      </c>
      <c r="P448" s="55" t="s">
        <v>48</v>
      </c>
      <c r="Q448" s="55" t="s">
        <v>2971</v>
      </c>
    </row>
    <row r="449" spans="2:17" ht="30" x14ac:dyDescent="0.2">
      <c r="B449" s="82">
        <v>442</v>
      </c>
      <c r="C449" s="55" t="s">
        <v>41</v>
      </c>
      <c r="D449" s="83" t="s">
        <v>42</v>
      </c>
      <c r="E449" s="55" t="s">
        <v>2984</v>
      </c>
      <c r="F449" s="57">
        <v>309883786</v>
      </c>
      <c r="G449" s="58">
        <v>1323749</v>
      </c>
      <c r="H449" s="59">
        <v>45067</v>
      </c>
      <c r="I449" s="84">
        <v>1800000</v>
      </c>
      <c r="J449" s="55" t="s">
        <v>362</v>
      </c>
      <c r="K449" s="84">
        <v>1800000</v>
      </c>
      <c r="L449" s="85" t="s">
        <v>2985</v>
      </c>
      <c r="M449" s="55" t="s">
        <v>155</v>
      </c>
      <c r="N449" s="55" t="s">
        <v>46</v>
      </c>
      <c r="O449" s="55" t="s">
        <v>2138</v>
      </c>
      <c r="P449" s="55" t="s">
        <v>48</v>
      </c>
      <c r="Q449" s="55" t="s">
        <v>2971</v>
      </c>
    </row>
    <row r="450" spans="2:17" ht="33.75" customHeight="1" x14ac:dyDescent="0.2">
      <c r="B450" s="82">
        <v>443</v>
      </c>
      <c r="C450" s="55" t="s">
        <v>41</v>
      </c>
      <c r="D450" s="83" t="s">
        <v>42</v>
      </c>
      <c r="E450" s="55" t="s">
        <v>2986</v>
      </c>
      <c r="F450" s="57">
        <v>309801934</v>
      </c>
      <c r="G450" s="58">
        <v>1343703</v>
      </c>
      <c r="H450" s="59">
        <v>45074</v>
      </c>
      <c r="I450" s="84">
        <v>11000000</v>
      </c>
      <c r="J450" s="55" t="s">
        <v>362</v>
      </c>
      <c r="K450" s="84">
        <v>11000000</v>
      </c>
      <c r="L450" s="85" t="s">
        <v>2987</v>
      </c>
      <c r="M450" s="55" t="s">
        <v>155</v>
      </c>
      <c r="N450" s="55" t="s">
        <v>46</v>
      </c>
      <c r="O450" s="55" t="s">
        <v>2988</v>
      </c>
      <c r="P450" s="55" t="s">
        <v>48</v>
      </c>
      <c r="Q450" s="55" t="s">
        <v>2971</v>
      </c>
    </row>
    <row r="451" spans="2:17" ht="30" x14ac:dyDescent="0.2">
      <c r="B451" s="82">
        <v>444</v>
      </c>
      <c r="C451" s="55" t="s">
        <v>41</v>
      </c>
      <c r="D451" s="83" t="s">
        <v>42</v>
      </c>
      <c r="E451" s="55" t="s">
        <v>898</v>
      </c>
      <c r="F451" s="57">
        <v>201268941</v>
      </c>
      <c r="G451" s="58">
        <v>1364334</v>
      </c>
      <c r="H451" s="59">
        <v>45081</v>
      </c>
      <c r="I451" s="84">
        <v>5760000</v>
      </c>
      <c r="J451" s="55" t="s">
        <v>362</v>
      </c>
      <c r="K451" s="84">
        <v>5760000</v>
      </c>
      <c r="L451" s="85" t="s">
        <v>2989</v>
      </c>
      <c r="M451" s="55" t="s">
        <v>155</v>
      </c>
      <c r="N451" s="55" t="s">
        <v>46</v>
      </c>
      <c r="O451" s="55" t="s">
        <v>293</v>
      </c>
      <c r="P451" s="55" t="s">
        <v>48</v>
      </c>
      <c r="Q451" s="55" t="s">
        <v>2971</v>
      </c>
    </row>
    <row r="452" spans="2:17" ht="33.75" customHeight="1" x14ac:dyDescent="0.2">
      <c r="B452" s="82">
        <v>445</v>
      </c>
      <c r="C452" s="55" t="s">
        <v>41</v>
      </c>
      <c r="D452" s="83" t="s">
        <v>42</v>
      </c>
      <c r="E452" s="55" t="s">
        <v>898</v>
      </c>
      <c r="F452" s="57">
        <v>201268941</v>
      </c>
      <c r="G452" s="58">
        <v>1364357</v>
      </c>
      <c r="H452" s="59">
        <v>45081</v>
      </c>
      <c r="I452" s="84">
        <v>5850000</v>
      </c>
      <c r="J452" s="55" t="s">
        <v>362</v>
      </c>
      <c r="K452" s="84">
        <v>5850000</v>
      </c>
      <c r="L452" s="85" t="s">
        <v>2990</v>
      </c>
      <c r="M452" s="55" t="s">
        <v>155</v>
      </c>
      <c r="N452" s="55" t="s">
        <v>46</v>
      </c>
      <c r="O452" s="55" t="s">
        <v>267</v>
      </c>
      <c r="P452" s="55" t="s">
        <v>48</v>
      </c>
      <c r="Q452" s="55" t="s">
        <v>2971</v>
      </c>
    </row>
    <row r="453" spans="2:17" ht="33.75" customHeight="1" x14ac:dyDescent="0.2">
      <c r="B453" s="82">
        <v>446</v>
      </c>
      <c r="C453" s="55" t="s">
        <v>41</v>
      </c>
      <c r="D453" s="83" t="s">
        <v>42</v>
      </c>
      <c r="E453" s="55" t="s">
        <v>2991</v>
      </c>
      <c r="F453" s="57">
        <v>535136271</v>
      </c>
      <c r="G453" s="58">
        <v>1371618</v>
      </c>
      <c r="H453" s="59">
        <v>45085</v>
      </c>
      <c r="I453" s="84">
        <v>4800000</v>
      </c>
      <c r="J453" s="55" t="s">
        <v>362</v>
      </c>
      <c r="K453" s="84">
        <v>4800000</v>
      </c>
      <c r="L453" s="85" t="s">
        <v>2992</v>
      </c>
      <c r="M453" s="55" t="s">
        <v>155</v>
      </c>
      <c r="N453" s="55" t="s">
        <v>46</v>
      </c>
      <c r="O453" s="55" t="s">
        <v>359</v>
      </c>
      <c r="P453" s="55" t="s">
        <v>48</v>
      </c>
      <c r="Q453" s="55" t="s">
        <v>2971</v>
      </c>
    </row>
    <row r="454" spans="2:17" ht="33.75" customHeight="1" x14ac:dyDescent="0.2">
      <c r="B454" s="82">
        <v>447</v>
      </c>
      <c r="C454" s="55" t="s">
        <v>41</v>
      </c>
      <c r="D454" s="83" t="s">
        <v>42</v>
      </c>
      <c r="E454" s="55" t="s">
        <v>313</v>
      </c>
      <c r="F454" s="57">
        <v>204339803</v>
      </c>
      <c r="G454" s="58">
        <v>1372958</v>
      </c>
      <c r="H454" s="59">
        <v>45085</v>
      </c>
      <c r="I454" s="84">
        <v>1545000</v>
      </c>
      <c r="J454" s="55" t="s">
        <v>362</v>
      </c>
      <c r="K454" s="84">
        <v>1545000</v>
      </c>
      <c r="L454" s="85" t="s">
        <v>2993</v>
      </c>
      <c r="M454" s="55" t="s">
        <v>229</v>
      </c>
      <c r="N454" s="55" t="s">
        <v>46</v>
      </c>
      <c r="O454" s="55" t="s">
        <v>314</v>
      </c>
      <c r="P454" s="55" t="s">
        <v>48</v>
      </c>
      <c r="Q454" s="55" t="s">
        <v>2971</v>
      </c>
    </row>
    <row r="455" spans="2:17" ht="30" x14ac:dyDescent="0.2">
      <c r="B455" s="82">
        <v>448</v>
      </c>
      <c r="C455" s="55" t="s">
        <v>41</v>
      </c>
      <c r="D455" s="83" t="s">
        <v>42</v>
      </c>
      <c r="E455" s="55" t="s">
        <v>2994</v>
      </c>
      <c r="F455" s="57">
        <v>309798883</v>
      </c>
      <c r="G455" s="58">
        <v>1375769</v>
      </c>
      <c r="H455" s="59">
        <v>45086</v>
      </c>
      <c r="I455" s="84">
        <v>3600000</v>
      </c>
      <c r="J455" s="55" t="s">
        <v>362</v>
      </c>
      <c r="K455" s="84">
        <v>3600000</v>
      </c>
      <c r="L455" s="85" t="s">
        <v>2995</v>
      </c>
      <c r="M455" s="55" t="s">
        <v>155</v>
      </c>
      <c r="N455" s="55" t="s">
        <v>46</v>
      </c>
      <c r="O455" s="55" t="s">
        <v>312</v>
      </c>
      <c r="P455" s="55" t="s">
        <v>48</v>
      </c>
      <c r="Q455" s="55" t="s">
        <v>2971</v>
      </c>
    </row>
    <row r="456" spans="2:17" ht="30" x14ac:dyDescent="0.2">
      <c r="B456" s="82">
        <v>449</v>
      </c>
      <c r="C456" s="55" t="s">
        <v>41</v>
      </c>
      <c r="D456" s="83" t="s">
        <v>42</v>
      </c>
      <c r="E456" s="55" t="s">
        <v>898</v>
      </c>
      <c r="F456" s="57">
        <v>201268941</v>
      </c>
      <c r="G456" s="58">
        <v>1400265</v>
      </c>
      <c r="H456" s="59">
        <v>45093</v>
      </c>
      <c r="I456" s="84">
        <v>30360000</v>
      </c>
      <c r="J456" s="55" t="s">
        <v>362</v>
      </c>
      <c r="K456" s="84">
        <v>30360000</v>
      </c>
      <c r="L456" s="85" t="s">
        <v>2996</v>
      </c>
      <c r="M456" s="55" t="s">
        <v>155</v>
      </c>
      <c r="N456" s="55" t="s">
        <v>46</v>
      </c>
      <c r="O456" s="55" t="s">
        <v>896</v>
      </c>
      <c r="P456" s="55" t="s">
        <v>48</v>
      </c>
      <c r="Q456" s="55" t="s">
        <v>2971</v>
      </c>
    </row>
    <row r="457" spans="2:17" ht="33.75" customHeight="1" x14ac:dyDescent="0.2">
      <c r="B457" s="82">
        <v>450</v>
      </c>
      <c r="C457" s="55" t="s">
        <v>41</v>
      </c>
      <c r="D457" s="83" t="s">
        <v>42</v>
      </c>
      <c r="E457" s="55" t="s">
        <v>2997</v>
      </c>
      <c r="F457" s="57">
        <v>574449076</v>
      </c>
      <c r="G457" s="58">
        <v>1197564</v>
      </c>
      <c r="H457" s="59">
        <v>45025</v>
      </c>
      <c r="I457" s="84">
        <v>3183350</v>
      </c>
      <c r="J457" s="55" t="s">
        <v>44</v>
      </c>
      <c r="K457" s="84">
        <v>3183350</v>
      </c>
      <c r="L457" s="85" t="s">
        <v>2998</v>
      </c>
      <c r="M457" s="55" t="s">
        <v>155</v>
      </c>
      <c r="N457" s="55" t="s">
        <v>46</v>
      </c>
      <c r="O457" s="55" t="s">
        <v>1303</v>
      </c>
      <c r="P457" s="55" t="s">
        <v>48</v>
      </c>
      <c r="Q457" s="55" t="s">
        <v>1645</v>
      </c>
    </row>
    <row r="458" spans="2:17" ht="33.75" customHeight="1" x14ac:dyDescent="0.2">
      <c r="B458" s="82">
        <v>451</v>
      </c>
      <c r="C458" s="55" t="s">
        <v>41</v>
      </c>
      <c r="D458" s="83" t="s">
        <v>42</v>
      </c>
      <c r="E458" s="55" t="s">
        <v>2997</v>
      </c>
      <c r="F458" s="57">
        <v>574449076</v>
      </c>
      <c r="G458" s="58">
        <v>1197566</v>
      </c>
      <c r="H458" s="59">
        <v>45025</v>
      </c>
      <c r="I458" s="84">
        <v>4518500</v>
      </c>
      <c r="J458" s="55" t="s">
        <v>44</v>
      </c>
      <c r="K458" s="84">
        <v>4518500</v>
      </c>
      <c r="L458" s="85" t="s">
        <v>2999</v>
      </c>
      <c r="M458" s="55" t="s">
        <v>155</v>
      </c>
      <c r="N458" s="55" t="s">
        <v>46</v>
      </c>
      <c r="O458" s="55" t="s">
        <v>1303</v>
      </c>
      <c r="P458" s="55" t="s">
        <v>48</v>
      </c>
      <c r="Q458" s="55" t="s">
        <v>1645</v>
      </c>
    </row>
    <row r="459" spans="2:17" ht="30" x14ac:dyDescent="0.2">
      <c r="B459" s="82">
        <v>452</v>
      </c>
      <c r="C459" s="55" t="s">
        <v>41</v>
      </c>
      <c r="D459" s="83" t="s">
        <v>42</v>
      </c>
      <c r="E459" s="55" t="s">
        <v>1667</v>
      </c>
      <c r="F459" s="57" t="s">
        <v>3000</v>
      </c>
      <c r="G459" s="58">
        <v>1214225</v>
      </c>
      <c r="H459" s="59">
        <v>45030</v>
      </c>
      <c r="I459" s="84">
        <v>400000</v>
      </c>
      <c r="J459" s="55" t="s">
        <v>44</v>
      </c>
      <c r="K459" s="84">
        <v>400000</v>
      </c>
      <c r="L459" s="85" t="s">
        <v>3001</v>
      </c>
      <c r="M459" s="55" t="s">
        <v>155</v>
      </c>
      <c r="N459" s="55" t="s">
        <v>46</v>
      </c>
      <c r="O459" s="55" t="s">
        <v>1664</v>
      </c>
      <c r="P459" s="55" t="s">
        <v>48</v>
      </c>
      <c r="Q459" s="55" t="s">
        <v>1645</v>
      </c>
    </row>
    <row r="460" spans="2:17" ht="30" x14ac:dyDescent="0.2">
      <c r="B460" s="82">
        <v>453</v>
      </c>
      <c r="C460" s="55" t="s">
        <v>41</v>
      </c>
      <c r="D460" s="83" t="s">
        <v>42</v>
      </c>
      <c r="E460" s="55" t="s">
        <v>3002</v>
      </c>
      <c r="F460" s="57">
        <v>602422968</v>
      </c>
      <c r="G460" s="58">
        <v>1216033</v>
      </c>
      <c r="H460" s="59">
        <v>45031</v>
      </c>
      <c r="I460" s="84">
        <v>670000</v>
      </c>
      <c r="J460" s="55" t="s">
        <v>44</v>
      </c>
      <c r="K460" s="84">
        <v>670000</v>
      </c>
      <c r="L460" s="85" t="s">
        <v>3003</v>
      </c>
      <c r="M460" s="55" t="s">
        <v>155</v>
      </c>
      <c r="N460" s="55" t="s">
        <v>46</v>
      </c>
      <c r="O460" s="55" t="s">
        <v>699</v>
      </c>
      <c r="P460" s="55" t="s">
        <v>48</v>
      </c>
      <c r="Q460" s="55" t="s">
        <v>1645</v>
      </c>
    </row>
    <row r="461" spans="2:17" ht="33.75" customHeight="1" x14ac:dyDescent="0.2">
      <c r="B461" s="82">
        <v>454</v>
      </c>
      <c r="C461" s="55" t="s">
        <v>41</v>
      </c>
      <c r="D461" s="83" t="s">
        <v>42</v>
      </c>
      <c r="E461" s="55" t="s">
        <v>2997</v>
      </c>
      <c r="F461" s="57" t="s">
        <v>3004</v>
      </c>
      <c r="G461" s="58">
        <v>1264798</v>
      </c>
      <c r="H461" s="59">
        <v>45049</v>
      </c>
      <c r="I461" s="84">
        <v>3500000</v>
      </c>
      <c r="J461" s="55" t="s">
        <v>44</v>
      </c>
      <c r="K461" s="84">
        <v>3500000</v>
      </c>
      <c r="L461" s="85" t="s">
        <v>3005</v>
      </c>
      <c r="M461" s="55" t="s">
        <v>155</v>
      </c>
      <c r="N461" s="55" t="s">
        <v>46</v>
      </c>
      <c r="O461" s="55" t="s">
        <v>158</v>
      </c>
      <c r="P461" s="55" t="s">
        <v>48</v>
      </c>
      <c r="Q461" s="55" t="s">
        <v>1645</v>
      </c>
    </row>
    <row r="462" spans="2:17" ht="33.75" customHeight="1" x14ac:dyDescent="0.2">
      <c r="B462" s="82">
        <v>455</v>
      </c>
      <c r="C462" s="55" t="s">
        <v>41</v>
      </c>
      <c r="D462" s="83" t="s">
        <v>42</v>
      </c>
      <c r="E462" s="55" t="s">
        <v>749</v>
      </c>
      <c r="F462" s="57" t="s">
        <v>750</v>
      </c>
      <c r="G462" s="58">
        <v>1275059</v>
      </c>
      <c r="H462" s="59">
        <v>45052</v>
      </c>
      <c r="I462" s="84">
        <v>4850000</v>
      </c>
      <c r="J462" s="55" t="s">
        <v>44</v>
      </c>
      <c r="K462" s="84">
        <v>4850000</v>
      </c>
      <c r="L462" s="85" t="s">
        <v>3006</v>
      </c>
      <c r="M462" s="55" t="s">
        <v>155</v>
      </c>
      <c r="N462" s="55" t="s">
        <v>46</v>
      </c>
      <c r="O462" s="55" t="s">
        <v>267</v>
      </c>
      <c r="P462" s="55" t="s">
        <v>48</v>
      </c>
      <c r="Q462" s="55" t="s">
        <v>1645</v>
      </c>
    </row>
    <row r="463" spans="2:17" ht="33.75" customHeight="1" x14ac:dyDescent="0.2">
      <c r="B463" s="82">
        <v>456</v>
      </c>
      <c r="C463" s="55" t="s">
        <v>41</v>
      </c>
      <c r="D463" s="83" t="s">
        <v>42</v>
      </c>
      <c r="E463" s="55" t="s">
        <v>1643</v>
      </c>
      <c r="F463" s="57" t="s">
        <v>2850</v>
      </c>
      <c r="G463" s="58">
        <v>1292920</v>
      </c>
      <c r="H463" s="59">
        <v>45058</v>
      </c>
      <c r="I463" s="84">
        <v>2475000</v>
      </c>
      <c r="J463" s="55" t="s">
        <v>44</v>
      </c>
      <c r="K463" s="84">
        <v>2475000</v>
      </c>
      <c r="L463" s="85" t="s">
        <v>3007</v>
      </c>
      <c r="M463" s="55" t="s">
        <v>155</v>
      </c>
      <c r="N463" s="55" t="s">
        <v>46</v>
      </c>
      <c r="O463" s="55" t="s">
        <v>983</v>
      </c>
      <c r="P463" s="55" t="s">
        <v>48</v>
      </c>
      <c r="Q463" s="55" t="s">
        <v>1645</v>
      </c>
    </row>
    <row r="464" spans="2:17" ht="33.75" customHeight="1" x14ac:dyDescent="0.2">
      <c r="B464" s="82">
        <v>457</v>
      </c>
      <c r="C464" s="55" t="s">
        <v>41</v>
      </c>
      <c r="D464" s="83" t="s">
        <v>42</v>
      </c>
      <c r="E464" s="55" t="s">
        <v>3008</v>
      </c>
      <c r="F464" s="57" t="s">
        <v>3009</v>
      </c>
      <c r="G464" s="58">
        <v>1293159</v>
      </c>
      <c r="H464" s="59">
        <v>45058</v>
      </c>
      <c r="I464" s="84">
        <v>750000</v>
      </c>
      <c r="J464" s="55" t="s">
        <v>44</v>
      </c>
      <c r="K464" s="84">
        <v>750000</v>
      </c>
      <c r="L464" s="85" t="s">
        <v>3010</v>
      </c>
      <c r="M464" s="55" t="s">
        <v>155</v>
      </c>
      <c r="N464" s="55" t="s">
        <v>46</v>
      </c>
      <c r="O464" s="55" t="s">
        <v>1353</v>
      </c>
      <c r="P464" s="55" t="s">
        <v>48</v>
      </c>
      <c r="Q464" s="55" t="s">
        <v>1645</v>
      </c>
    </row>
    <row r="465" spans="2:17" ht="33.75" customHeight="1" x14ac:dyDescent="0.2">
      <c r="B465" s="82">
        <v>458</v>
      </c>
      <c r="C465" s="55" t="s">
        <v>41</v>
      </c>
      <c r="D465" s="83" t="s">
        <v>42</v>
      </c>
      <c r="E465" s="55" t="s">
        <v>1657</v>
      </c>
      <c r="F465" s="57" t="s">
        <v>3011</v>
      </c>
      <c r="G465" s="58">
        <v>1388329</v>
      </c>
      <c r="H465" s="59">
        <v>45089</v>
      </c>
      <c r="I465" s="84">
        <v>7200000.0599999996</v>
      </c>
      <c r="J465" s="55" t="s">
        <v>44</v>
      </c>
      <c r="K465" s="84">
        <v>7200000.0599999996</v>
      </c>
      <c r="L465" s="85" t="s">
        <v>3012</v>
      </c>
      <c r="M465" s="55" t="s">
        <v>155</v>
      </c>
      <c r="N465" s="55" t="s">
        <v>46</v>
      </c>
      <c r="O465" s="55" t="s">
        <v>1659</v>
      </c>
      <c r="P465" s="55" t="s">
        <v>48</v>
      </c>
      <c r="Q465" s="55" t="s">
        <v>1645</v>
      </c>
    </row>
    <row r="466" spans="2:17" ht="33.75" customHeight="1" x14ac:dyDescent="0.2">
      <c r="B466" s="82">
        <v>459</v>
      </c>
      <c r="C466" s="55" t="s">
        <v>41</v>
      </c>
      <c r="D466" s="83" t="s">
        <v>42</v>
      </c>
      <c r="E466" s="55" t="s">
        <v>3013</v>
      </c>
      <c r="F466" s="57" t="s">
        <v>3014</v>
      </c>
      <c r="G466" s="58">
        <v>1406160</v>
      </c>
      <c r="H466" s="59">
        <v>45094</v>
      </c>
      <c r="I466" s="84">
        <v>5000000</v>
      </c>
      <c r="J466" s="55" t="s">
        <v>44</v>
      </c>
      <c r="K466" s="84">
        <v>5000000</v>
      </c>
      <c r="L466" s="85" t="s">
        <v>3015</v>
      </c>
      <c r="M466" s="55" t="s">
        <v>155</v>
      </c>
      <c r="N466" s="55" t="s">
        <v>46</v>
      </c>
      <c r="O466" s="55" t="s">
        <v>3016</v>
      </c>
      <c r="P466" s="55" t="s">
        <v>48</v>
      </c>
      <c r="Q466" s="55" t="s">
        <v>1645</v>
      </c>
    </row>
    <row r="467" spans="2:17" ht="30" x14ac:dyDescent="0.2">
      <c r="B467" s="82">
        <v>460</v>
      </c>
      <c r="C467" s="55" t="s">
        <v>41</v>
      </c>
      <c r="D467" s="83" t="s">
        <v>42</v>
      </c>
      <c r="E467" s="55" t="s">
        <v>1097</v>
      </c>
      <c r="F467" s="57">
        <v>309978097</v>
      </c>
      <c r="G467" s="58" t="s">
        <v>3017</v>
      </c>
      <c r="H467" s="59">
        <v>45021.365324074097</v>
      </c>
      <c r="I467" s="84">
        <v>999960</v>
      </c>
      <c r="J467" s="55" t="s">
        <v>44</v>
      </c>
      <c r="K467" s="84">
        <v>999960</v>
      </c>
      <c r="L467" s="85">
        <v>231210081403838</v>
      </c>
      <c r="M467" s="55" t="s">
        <v>155</v>
      </c>
      <c r="N467" s="55" t="s">
        <v>46</v>
      </c>
      <c r="O467" s="55" t="s">
        <v>169</v>
      </c>
      <c r="P467" s="55" t="s">
        <v>48</v>
      </c>
      <c r="Q467" s="55" t="s">
        <v>1061</v>
      </c>
    </row>
    <row r="468" spans="2:17" ht="33.75" customHeight="1" x14ac:dyDescent="0.2">
      <c r="B468" s="82">
        <v>461</v>
      </c>
      <c r="C468" s="55" t="s">
        <v>41</v>
      </c>
      <c r="D468" s="83" t="s">
        <v>42</v>
      </c>
      <c r="E468" s="55" t="s">
        <v>1199</v>
      </c>
      <c r="F468" s="57">
        <v>515318498</v>
      </c>
      <c r="G468" s="58" t="s">
        <v>3018</v>
      </c>
      <c r="H468" s="59">
        <v>45021.6730439815</v>
      </c>
      <c r="I468" s="84">
        <v>2579000</v>
      </c>
      <c r="J468" s="55" t="s">
        <v>44</v>
      </c>
      <c r="K468" s="84">
        <v>2579000</v>
      </c>
      <c r="L468" s="85">
        <v>231210081404646</v>
      </c>
      <c r="M468" s="55" t="s">
        <v>155</v>
      </c>
      <c r="N468" s="55" t="s">
        <v>46</v>
      </c>
      <c r="O468" s="55" t="s">
        <v>1071</v>
      </c>
      <c r="P468" s="55" t="s">
        <v>48</v>
      </c>
      <c r="Q468" s="55" t="s">
        <v>1061</v>
      </c>
    </row>
    <row r="469" spans="2:17" ht="30" x14ac:dyDescent="0.2">
      <c r="B469" s="82">
        <v>462</v>
      </c>
      <c r="C469" s="55" t="s">
        <v>41</v>
      </c>
      <c r="D469" s="83" t="s">
        <v>42</v>
      </c>
      <c r="E469" s="55" t="s">
        <v>1199</v>
      </c>
      <c r="F469" s="57">
        <v>515318498</v>
      </c>
      <c r="G469" s="58" t="s">
        <v>3019</v>
      </c>
      <c r="H469" s="59">
        <v>45022.450370370403</v>
      </c>
      <c r="I469" s="84">
        <v>4199000</v>
      </c>
      <c r="J469" s="55" t="s">
        <v>44</v>
      </c>
      <c r="K469" s="84">
        <v>4199000</v>
      </c>
      <c r="L469" s="85">
        <v>231210081404664</v>
      </c>
      <c r="M469" s="55" t="s">
        <v>155</v>
      </c>
      <c r="N469" s="55" t="s">
        <v>46</v>
      </c>
      <c r="O469" s="55" t="s">
        <v>1071</v>
      </c>
      <c r="P469" s="55" t="s">
        <v>48</v>
      </c>
      <c r="Q469" s="55" t="s">
        <v>1061</v>
      </c>
    </row>
    <row r="470" spans="2:17" ht="33.75" customHeight="1" x14ac:dyDescent="0.2">
      <c r="B470" s="82">
        <v>463</v>
      </c>
      <c r="C470" s="55" t="s">
        <v>41</v>
      </c>
      <c r="D470" s="83" t="s">
        <v>42</v>
      </c>
      <c r="E470" s="55" t="s">
        <v>3020</v>
      </c>
      <c r="F470" s="57">
        <v>308241913</v>
      </c>
      <c r="G470" s="58" t="s">
        <v>3021</v>
      </c>
      <c r="H470" s="59">
        <v>45026.7280439815</v>
      </c>
      <c r="I470" s="84">
        <v>2000000</v>
      </c>
      <c r="J470" s="55" t="s">
        <v>44</v>
      </c>
      <c r="K470" s="84">
        <v>2000000</v>
      </c>
      <c r="L470" s="85">
        <v>231210081426401</v>
      </c>
      <c r="M470" s="55" t="s">
        <v>155</v>
      </c>
      <c r="N470" s="55" t="s">
        <v>46</v>
      </c>
      <c r="O470" s="55" t="s">
        <v>295</v>
      </c>
      <c r="P470" s="55" t="s">
        <v>48</v>
      </c>
      <c r="Q470" s="55" t="s">
        <v>1061</v>
      </c>
    </row>
    <row r="471" spans="2:17" ht="33.75" customHeight="1" x14ac:dyDescent="0.2">
      <c r="B471" s="82">
        <v>464</v>
      </c>
      <c r="C471" s="55" t="s">
        <v>41</v>
      </c>
      <c r="D471" s="83" t="s">
        <v>42</v>
      </c>
      <c r="E471" s="55" t="s">
        <v>1097</v>
      </c>
      <c r="F471" s="57">
        <v>309978097</v>
      </c>
      <c r="G471" s="58" t="s">
        <v>3022</v>
      </c>
      <c r="H471" s="59">
        <v>45028.493252314802</v>
      </c>
      <c r="I471" s="84">
        <v>599700</v>
      </c>
      <c r="J471" s="55" t="s">
        <v>44</v>
      </c>
      <c r="K471" s="84">
        <v>599700</v>
      </c>
      <c r="L471" s="85">
        <v>231210081424640</v>
      </c>
      <c r="M471" s="55" t="s">
        <v>155</v>
      </c>
      <c r="N471" s="55" t="s">
        <v>46</v>
      </c>
      <c r="O471" s="55" t="s">
        <v>214</v>
      </c>
      <c r="P471" s="55" t="s">
        <v>48</v>
      </c>
      <c r="Q471" s="55" t="s">
        <v>1061</v>
      </c>
    </row>
    <row r="472" spans="2:17" ht="33.75" customHeight="1" x14ac:dyDescent="0.2">
      <c r="B472" s="82">
        <v>465</v>
      </c>
      <c r="C472" s="55" t="s">
        <v>41</v>
      </c>
      <c r="D472" s="83" t="s">
        <v>42</v>
      </c>
      <c r="E472" s="55" t="s">
        <v>3023</v>
      </c>
      <c r="F472" s="57">
        <v>309766259</v>
      </c>
      <c r="G472" s="58" t="s">
        <v>3024</v>
      </c>
      <c r="H472" s="59">
        <v>45033.362453703703</v>
      </c>
      <c r="I472" s="84">
        <v>2360000</v>
      </c>
      <c r="J472" s="55" t="s">
        <v>44</v>
      </c>
      <c r="K472" s="84">
        <v>2360000</v>
      </c>
      <c r="L472" s="85">
        <v>231210081436470</v>
      </c>
      <c r="M472" s="55" t="s">
        <v>155</v>
      </c>
      <c r="N472" s="55" t="s">
        <v>46</v>
      </c>
      <c r="O472" s="55" t="s">
        <v>1176</v>
      </c>
      <c r="P472" s="55" t="s">
        <v>48</v>
      </c>
      <c r="Q472" s="55" t="s">
        <v>1061</v>
      </c>
    </row>
    <row r="473" spans="2:17" ht="33.75" customHeight="1" x14ac:dyDescent="0.2">
      <c r="B473" s="82">
        <v>466</v>
      </c>
      <c r="C473" s="55" t="s">
        <v>41</v>
      </c>
      <c r="D473" s="83" t="s">
        <v>42</v>
      </c>
      <c r="E473" s="55" t="s">
        <v>1643</v>
      </c>
      <c r="F473" s="57">
        <v>300701930</v>
      </c>
      <c r="G473" s="58" t="s">
        <v>3025</v>
      </c>
      <c r="H473" s="59">
        <v>45033.767546296302</v>
      </c>
      <c r="I473" s="84">
        <v>1470000</v>
      </c>
      <c r="J473" s="55" t="s">
        <v>44</v>
      </c>
      <c r="K473" s="84">
        <v>1470000</v>
      </c>
      <c r="L473" s="85">
        <v>231210081411305</v>
      </c>
      <c r="M473" s="55" t="s">
        <v>155</v>
      </c>
      <c r="N473" s="55" t="s">
        <v>46</v>
      </c>
      <c r="O473" s="55" t="s">
        <v>983</v>
      </c>
      <c r="P473" s="55" t="s">
        <v>48</v>
      </c>
      <c r="Q473" s="55" t="s">
        <v>1061</v>
      </c>
    </row>
    <row r="474" spans="2:17" ht="33.75" customHeight="1" x14ac:dyDescent="0.2">
      <c r="B474" s="82">
        <v>467</v>
      </c>
      <c r="C474" s="55" t="s">
        <v>41</v>
      </c>
      <c r="D474" s="83" t="s">
        <v>42</v>
      </c>
      <c r="E474" s="55" t="s">
        <v>3026</v>
      </c>
      <c r="F474" s="57">
        <v>307339133</v>
      </c>
      <c r="G474" s="58" t="s">
        <v>3027</v>
      </c>
      <c r="H474" s="59">
        <v>45050.7245833333</v>
      </c>
      <c r="I474" s="84">
        <v>4266000</v>
      </c>
      <c r="J474" s="55" t="s">
        <v>44</v>
      </c>
      <c r="K474" s="84">
        <v>4266000</v>
      </c>
      <c r="L474" s="85">
        <v>231210081462077</v>
      </c>
      <c r="M474" s="55" t="s">
        <v>155</v>
      </c>
      <c r="N474" s="55" t="s">
        <v>46</v>
      </c>
      <c r="O474" s="55" t="s">
        <v>3028</v>
      </c>
      <c r="P474" s="55" t="s">
        <v>48</v>
      </c>
      <c r="Q474" s="55" t="s">
        <v>1061</v>
      </c>
    </row>
    <row r="475" spans="2:17" ht="33.75" customHeight="1" x14ac:dyDescent="0.2">
      <c r="B475" s="82">
        <v>468</v>
      </c>
      <c r="C475" s="55" t="s">
        <v>41</v>
      </c>
      <c r="D475" s="83" t="s">
        <v>42</v>
      </c>
      <c r="E475" s="55" t="s">
        <v>1199</v>
      </c>
      <c r="F475" s="57">
        <v>515318498</v>
      </c>
      <c r="G475" s="58" t="s">
        <v>3029</v>
      </c>
      <c r="H475" s="59">
        <v>45065.415046296301</v>
      </c>
      <c r="I475" s="84">
        <v>5199999</v>
      </c>
      <c r="J475" s="55" t="s">
        <v>44</v>
      </c>
      <c r="K475" s="84">
        <v>5199999</v>
      </c>
      <c r="L475" s="85">
        <v>231210081533581</v>
      </c>
      <c r="M475" s="55" t="s">
        <v>155</v>
      </c>
      <c r="N475" s="55" t="s">
        <v>46</v>
      </c>
      <c r="O475" s="55" t="s">
        <v>1071</v>
      </c>
      <c r="P475" s="55" t="s">
        <v>48</v>
      </c>
      <c r="Q475" s="55" t="s">
        <v>1061</v>
      </c>
    </row>
    <row r="476" spans="2:17" ht="30" x14ac:dyDescent="0.2">
      <c r="B476" s="82">
        <v>469</v>
      </c>
      <c r="C476" s="55" t="s">
        <v>41</v>
      </c>
      <c r="D476" s="83" t="s">
        <v>42</v>
      </c>
      <c r="E476" s="55" t="s">
        <v>1199</v>
      </c>
      <c r="F476" s="57">
        <v>515318498</v>
      </c>
      <c r="G476" s="58" t="s">
        <v>3030</v>
      </c>
      <c r="H476" s="59">
        <v>45065.415162037003</v>
      </c>
      <c r="I476" s="84">
        <v>2999999</v>
      </c>
      <c r="J476" s="55" t="s">
        <v>44</v>
      </c>
      <c r="K476" s="84">
        <v>2999999</v>
      </c>
      <c r="L476" s="85">
        <v>231210081533534</v>
      </c>
      <c r="M476" s="55" t="s">
        <v>155</v>
      </c>
      <c r="N476" s="55" t="s">
        <v>46</v>
      </c>
      <c r="O476" s="55" t="s">
        <v>1071</v>
      </c>
      <c r="P476" s="55" t="s">
        <v>48</v>
      </c>
      <c r="Q476" s="55" t="s">
        <v>1061</v>
      </c>
    </row>
    <row r="477" spans="2:17" ht="33.75" customHeight="1" x14ac:dyDescent="0.2">
      <c r="B477" s="82">
        <v>470</v>
      </c>
      <c r="C477" s="55" t="s">
        <v>41</v>
      </c>
      <c r="D477" s="83" t="s">
        <v>42</v>
      </c>
      <c r="E477" s="55" t="s">
        <v>3031</v>
      </c>
      <c r="F477" s="57" t="s">
        <v>3032</v>
      </c>
      <c r="G477" s="58" t="s">
        <v>3033</v>
      </c>
      <c r="H477" s="59">
        <v>45070.421435185199</v>
      </c>
      <c r="I477" s="84">
        <v>800001</v>
      </c>
      <c r="J477" s="55" t="s">
        <v>44</v>
      </c>
      <c r="K477" s="84">
        <v>800001</v>
      </c>
      <c r="L477" s="85">
        <v>231210081549745</v>
      </c>
      <c r="M477" s="55" t="s">
        <v>155</v>
      </c>
      <c r="N477" s="55" t="s">
        <v>46</v>
      </c>
      <c r="O477" s="55" t="s">
        <v>1471</v>
      </c>
      <c r="P477" s="55" t="s">
        <v>48</v>
      </c>
      <c r="Q477" s="55" t="s">
        <v>1061</v>
      </c>
    </row>
    <row r="478" spans="2:17" ht="33.75" customHeight="1" x14ac:dyDescent="0.2">
      <c r="B478" s="82">
        <v>471</v>
      </c>
      <c r="C478" s="55" t="s">
        <v>41</v>
      </c>
      <c r="D478" s="83" t="s">
        <v>42</v>
      </c>
      <c r="E478" s="55" t="s">
        <v>3034</v>
      </c>
      <c r="F478" s="57">
        <v>307005723</v>
      </c>
      <c r="G478" s="58" t="s">
        <v>3035</v>
      </c>
      <c r="H478" s="59">
        <v>45083.620439814797</v>
      </c>
      <c r="I478" s="84">
        <v>550000</v>
      </c>
      <c r="J478" s="55" t="s">
        <v>44</v>
      </c>
      <c r="K478" s="84">
        <v>550000</v>
      </c>
      <c r="L478" s="85">
        <v>231210081612513</v>
      </c>
      <c r="M478" s="55" t="s">
        <v>155</v>
      </c>
      <c r="N478" s="55" t="s">
        <v>46</v>
      </c>
      <c r="O478" s="55" t="s">
        <v>699</v>
      </c>
      <c r="P478" s="55" t="s">
        <v>48</v>
      </c>
      <c r="Q478" s="55" t="s">
        <v>1061</v>
      </c>
    </row>
    <row r="479" spans="2:17" ht="30" x14ac:dyDescent="0.2">
      <c r="B479" s="82">
        <v>472</v>
      </c>
      <c r="C479" s="55" t="s">
        <v>41</v>
      </c>
      <c r="D479" s="83" t="s">
        <v>42</v>
      </c>
      <c r="E479" s="55" t="s">
        <v>1811</v>
      </c>
      <c r="F479" s="57">
        <v>203526175</v>
      </c>
      <c r="G479" s="58" t="s">
        <v>3036</v>
      </c>
      <c r="H479" s="59">
        <v>45084.430844907401</v>
      </c>
      <c r="I479" s="84">
        <v>720000</v>
      </c>
      <c r="J479" s="55" t="s">
        <v>44</v>
      </c>
      <c r="K479" s="84">
        <v>720000</v>
      </c>
      <c r="L479" s="85"/>
      <c r="M479" s="55" t="s">
        <v>155</v>
      </c>
      <c r="N479" s="55" t="s">
        <v>46</v>
      </c>
      <c r="O479" s="55" t="s">
        <v>502</v>
      </c>
      <c r="P479" s="55" t="s">
        <v>48</v>
      </c>
      <c r="Q479" s="55" t="s">
        <v>1061</v>
      </c>
    </row>
    <row r="480" spans="2:17" ht="33.75" customHeight="1" x14ac:dyDescent="0.2">
      <c r="B480" s="82">
        <v>473</v>
      </c>
      <c r="C480" s="55" t="s">
        <v>41</v>
      </c>
      <c r="D480" s="83" t="s">
        <v>42</v>
      </c>
      <c r="E480" s="55" t="s">
        <v>1182</v>
      </c>
      <c r="F480" s="57">
        <v>306560430</v>
      </c>
      <c r="G480" s="58" t="s">
        <v>3037</v>
      </c>
      <c r="H480" s="59">
        <v>45084.684340277803</v>
      </c>
      <c r="I480" s="84">
        <v>1500000</v>
      </c>
      <c r="J480" s="55" t="s">
        <v>44</v>
      </c>
      <c r="K480" s="84">
        <v>1500000</v>
      </c>
      <c r="L480" s="85">
        <v>231210081609333</v>
      </c>
      <c r="M480" s="55" t="s">
        <v>155</v>
      </c>
      <c r="N480" s="55" t="s">
        <v>46</v>
      </c>
      <c r="O480" s="55" t="s">
        <v>293</v>
      </c>
      <c r="P480" s="55" t="s">
        <v>48</v>
      </c>
      <c r="Q480" s="55" t="s">
        <v>1061</v>
      </c>
    </row>
    <row r="481" spans="2:17" ht="33.75" customHeight="1" x14ac:dyDescent="0.2">
      <c r="B481" s="82">
        <v>474</v>
      </c>
      <c r="C481" s="55" t="s">
        <v>41</v>
      </c>
      <c r="D481" s="83" t="s">
        <v>42</v>
      </c>
      <c r="E481" s="55" t="s">
        <v>276</v>
      </c>
      <c r="F481" s="57">
        <v>306089114</v>
      </c>
      <c r="G481" s="58" t="s">
        <v>3038</v>
      </c>
      <c r="H481" s="59">
        <v>45089.586666666699</v>
      </c>
      <c r="I481" s="84">
        <v>250000</v>
      </c>
      <c r="J481" s="55" t="s">
        <v>44</v>
      </c>
      <c r="K481" s="84">
        <v>250000</v>
      </c>
      <c r="L481" s="85">
        <v>231210081598542</v>
      </c>
      <c r="M481" s="55" t="s">
        <v>155</v>
      </c>
      <c r="N481" s="55" t="s">
        <v>46</v>
      </c>
      <c r="O481" s="55" t="s">
        <v>176</v>
      </c>
      <c r="P481" s="55" t="s">
        <v>48</v>
      </c>
      <c r="Q481" s="55" t="s">
        <v>1061</v>
      </c>
    </row>
    <row r="482" spans="2:17" ht="30" x14ac:dyDescent="0.2">
      <c r="B482" s="82">
        <v>475</v>
      </c>
      <c r="C482" s="55" t="s">
        <v>41</v>
      </c>
      <c r="D482" s="83" t="s">
        <v>42</v>
      </c>
      <c r="E482" s="55" t="s">
        <v>3039</v>
      </c>
      <c r="F482" s="57">
        <v>302142803</v>
      </c>
      <c r="G482" s="58" t="s">
        <v>3040</v>
      </c>
      <c r="H482" s="59">
        <v>45089.586736111101</v>
      </c>
      <c r="I482" s="84">
        <v>177750</v>
      </c>
      <c r="J482" s="55" t="s">
        <v>44</v>
      </c>
      <c r="K482" s="84">
        <v>177750</v>
      </c>
      <c r="L482" s="85">
        <v>231210081615587</v>
      </c>
      <c r="M482" s="55" t="s">
        <v>155</v>
      </c>
      <c r="N482" s="55" t="s">
        <v>46</v>
      </c>
      <c r="O482" s="55" t="s">
        <v>220</v>
      </c>
      <c r="P482" s="55" t="s">
        <v>48</v>
      </c>
      <c r="Q482" s="55" t="s">
        <v>1061</v>
      </c>
    </row>
    <row r="483" spans="2:17" ht="30" x14ac:dyDescent="0.2">
      <c r="B483" s="82">
        <v>476</v>
      </c>
      <c r="C483" s="55" t="s">
        <v>41</v>
      </c>
      <c r="D483" s="83" t="s">
        <v>42</v>
      </c>
      <c r="E483" s="55" t="s">
        <v>3026</v>
      </c>
      <c r="F483" s="57">
        <v>307339133</v>
      </c>
      <c r="G483" s="58" t="s">
        <v>3041</v>
      </c>
      <c r="H483" s="59">
        <v>45090.513969907399</v>
      </c>
      <c r="I483" s="84">
        <v>4301333</v>
      </c>
      <c r="J483" s="55" t="s">
        <v>44</v>
      </c>
      <c r="K483" s="84">
        <v>4301333</v>
      </c>
      <c r="L483" s="85">
        <v>231210081610127</v>
      </c>
      <c r="M483" s="55" t="s">
        <v>155</v>
      </c>
      <c r="N483" s="55" t="s">
        <v>46</v>
      </c>
      <c r="O483" s="55" t="s">
        <v>2562</v>
      </c>
      <c r="P483" s="55" t="s">
        <v>48</v>
      </c>
      <c r="Q483" s="55" t="s">
        <v>1061</v>
      </c>
    </row>
    <row r="484" spans="2:17" ht="33.75" customHeight="1" x14ac:dyDescent="0.2">
      <c r="B484" s="82">
        <v>477</v>
      </c>
      <c r="C484" s="55" t="s">
        <v>41</v>
      </c>
      <c r="D484" s="83" t="s">
        <v>42</v>
      </c>
      <c r="E484" s="55" t="s">
        <v>311</v>
      </c>
      <c r="F484" s="57">
        <v>306894560</v>
      </c>
      <c r="G484" s="58" t="s">
        <v>3042</v>
      </c>
      <c r="H484" s="59">
        <v>45093.361481481501</v>
      </c>
      <c r="I484" s="84">
        <v>1120000</v>
      </c>
      <c r="J484" s="55" t="s">
        <v>44</v>
      </c>
      <c r="K484" s="84">
        <v>1120000</v>
      </c>
      <c r="L484" s="85">
        <v>231210081619443</v>
      </c>
      <c r="M484" s="55" t="s">
        <v>155</v>
      </c>
      <c r="N484" s="55" t="s">
        <v>46</v>
      </c>
      <c r="O484" s="55" t="s">
        <v>216</v>
      </c>
      <c r="P484" s="55" t="s">
        <v>48</v>
      </c>
      <c r="Q484" s="55" t="s">
        <v>1061</v>
      </c>
    </row>
    <row r="485" spans="2:17" ht="33.75" customHeight="1" x14ac:dyDescent="0.2">
      <c r="B485" s="82">
        <v>478</v>
      </c>
      <c r="C485" s="55" t="s">
        <v>41</v>
      </c>
      <c r="D485" s="83" t="s">
        <v>42</v>
      </c>
      <c r="E485" s="55" t="s">
        <v>313</v>
      </c>
      <c r="F485" s="57">
        <v>204339803</v>
      </c>
      <c r="G485" s="58" t="s">
        <v>3043</v>
      </c>
      <c r="H485" s="59">
        <v>45096.742719907401</v>
      </c>
      <c r="I485" s="84">
        <v>400000</v>
      </c>
      <c r="J485" s="55" t="s">
        <v>44</v>
      </c>
      <c r="K485" s="84">
        <v>400000</v>
      </c>
      <c r="L485" s="85">
        <v>231210081656146</v>
      </c>
      <c r="M485" s="55" t="s">
        <v>155</v>
      </c>
      <c r="N485" s="55" t="s">
        <v>46</v>
      </c>
      <c r="O485" s="55" t="s">
        <v>314</v>
      </c>
      <c r="P485" s="55" t="s">
        <v>48</v>
      </c>
      <c r="Q485" s="55" t="s">
        <v>1061</v>
      </c>
    </row>
    <row r="486" spans="2:17" ht="33.75" customHeight="1" x14ac:dyDescent="0.2">
      <c r="B486" s="82">
        <v>479</v>
      </c>
      <c r="C486" s="55" t="s">
        <v>41</v>
      </c>
      <c r="D486" s="83" t="s">
        <v>42</v>
      </c>
      <c r="E486" s="55" t="s">
        <v>1062</v>
      </c>
      <c r="F486" s="57">
        <v>207079302</v>
      </c>
      <c r="G486" s="58" t="s">
        <v>3044</v>
      </c>
      <c r="H486" s="59">
        <v>45096.7429976852</v>
      </c>
      <c r="I486" s="84">
        <v>2445100</v>
      </c>
      <c r="J486" s="55" t="s">
        <v>44</v>
      </c>
      <c r="K486" s="84">
        <v>2445100</v>
      </c>
      <c r="L486" s="85">
        <v>231210081260051</v>
      </c>
      <c r="M486" s="55" t="s">
        <v>155</v>
      </c>
      <c r="N486" s="55" t="s">
        <v>46</v>
      </c>
      <c r="O486" s="55" t="s">
        <v>338</v>
      </c>
      <c r="P486" s="55" t="s">
        <v>48</v>
      </c>
      <c r="Q486" s="55" t="s">
        <v>1061</v>
      </c>
    </row>
    <row r="487" spans="2:17" ht="33.75" customHeight="1" x14ac:dyDescent="0.2">
      <c r="B487" s="82">
        <v>480</v>
      </c>
      <c r="C487" s="55" t="s">
        <v>41</v>
      </c>
      <c r="D487" s="83" t="s">
        <v>42</v>
      </c>
      <c r="E487" s="55" t="s">
        <v>1199</v>
      </c>
      <c r="F487" s="57">
        <v>515318498</v>
      </c>
      <c r="G487" s="58" t="s">
        <v>3045</v>
      </c>
      <c r="H487" s="59">
        <v>45099.509328703702</v>
      </c>
      <c r="I487" s="84">
        <v>779000</v>
      </c>
      <c r="J487" s="55" t="s">
        <v>44</v>
      </c>
      <c r="K487" s="84">
        <v>779000</v>
      </c>
      <c r="L487" s="85">
        <v>231210081645322</v>
      </c>
      <c r="M487" s="55" t="s">
        <v>155</v>
      </c>
      <c r="N487" s="55" t="s">
        <v>46</v>
      </c>
      <c r="O487" s="55" t="s">
        <v>1071</v>
      </c>
      <c r="P487" s="55" t="s">
        <v>48</v>
      </c>
      <c r="Q487" s="55" t="s">
        <v>1061</v>
      </c>
    </row>
    <row r="488" spans="2:17" ht="33.75" customHeight="1" x14ac:dyDescent="0.2">
      <c r="B488" s="82">
        <v>481</v>
      </c>
      <c r="C488" s="55" t="s">
        <v>41</v>
      </c>
      <c r="D488" s="83" t="s">
        <v>42</v>
      </c>
      <c r="E488" s="55" t="s">
        <v>1097</v>
      </c>
      <c r="F488" s="57">
        <v>309978097</v>
      </c>
      <c r="G488" s="58" t="s">
        <v>3046</v>
      </c>
      <c r="H488" s="59">
        <v>45100.652557870402</v>
      </c>
      <c r="I488" s="84">
        <v>13920000</v>
      </c>
      <c r="J488" s="55" t="s">
        <v>44</v>
      </c>
      <c r="K488" s="84">
        <v>13920000</v>
      </c>
      <c r="L488" s="85">
        <v>231210081669449</v>
      </c>
      <c r="M488" s="55" t="s">
        <v>155</v>
      </c>
      <c r="N488" s="55" t="s">
        <v>46</v>
      </c>
      <c r="O488" s="55" t="s">
        <v>896</v>
      </c>
      <c r="P488" s="55" t="s">
        <v>48</v>
      </c>
      <c r="Q488" s="55" t="s">
        <v>1061</v>
      </c>
    </row>
    <row r="489" spans="2:17" ht="33.75" customHeight="1" x14ac:dyDescent="0.2">
      <c r="B489" s="82">
        <v>482</v>
      </c>
      <c r="C489" s="55" t="s">
        <v>41</v>
      </c>
      <c r="D489" s="83" t="s">
        <v>42</v>
      </c>
      <c r="E489" s="55" t="s">
        <v>1072</v>
      </c>
      <c r="F489" s="57">
        <v>308037366</v>
      </c>
      <c r="G489" s="58" t="s">
        <v>3047</v>
      </c>
      <c r="H489" s="59">
        <v>45104.861562500002</v>
      </c>
      <c r="I489" s="84">
        <v>278000</v>
      </c>
      <c r="J489" s="55" t="s">
        <v>44</v>
      </c>
      <c r="K489" s="84">
        <v>278000</v>
      </c>
      <c r="L489" s="85">
        <v>231210081598674</v>
      </c>
      <c r="M489" s="55" t="s">
        <v>155</v>
      </c>
      <c r="N489" s="55" t="s">
        <v>46</v>
      </c>
      <c r="O489" s="55" t="s">
        <v>3048</v>
      </c>
      <c r="P489" s="55" t="s">
        <v>48</v>
      </c>
      <c r="Q489" s="55" t="s">
        <v>1061</v>
      </c>
    </row>
    <row r="490" spans="2:17" ht="30" x14ac:dyDescent="0.2">
      <c r="B490" s="82">
        <v>483</v>
      </c>
      <c r="C490" s="55" t="s">
        <v>41</v>
      </c>
      <c r="D490" s="83" t="s">
        <v>42</v>
      </c>
      <c r="E490" s="55" t="s">
        <v>313</v>
      </c>
      <c r="F490" s="57">
        <v>204339803</v>
      </c>
      <c r="G490" s="58">
        <v>1215811</v>
      </c>
      <c r="H490" s="59">
        <v>45023</v>
      </c>
      <c r="I490" s="84">
        <v>1150000</v>
      </c>
      <c r="J490" s="55" t="s">
        <v>362</v>
      </c>
      <c r="K490" s="84">
        <v>1150000</v>
      </c>
      <c r="L490" s="85" t="s">
        <v>3049</v>
      </c>
      <c r="M490" s="55" t="s">
        <v>155</v>
      </c>
      <c r="N490" s="55" t="s">
        <v>46</v>
      </c>
      <c r="O490" s="55" t="s">
        <v>314</v>
      </c>
      <c r="P490" s="55" t="s">
        <v>48</v>
      </c>
      <c r="Q490" s="55" t="s">
        <v>1166</v>
      </c>
    </row>
    <row r="491" spans="2:17" ht="33.75" customHeight="1" x14ac:dyDescent="0.2">
      <c r="B491" s="82">
        <v>484</v>
      </c>
      <c r="C491" s="55" t="s">
        <v>41</v>
      </c>
      <c r="D491" s="83" t="s">
        <v>42</v>
      </c>
      <c r="E491" s="55" t="s">
        <v>3050</v>
      </c>
      <c r="F491" s="57">
        <v>306347820</v>
      </c>
      <c r="G491" s="58">
        <v>1215811</v>
      </c>
      <c r="H491" s="59">
        <v>45031</v>
      </c>
      <c r="I491" s="84">
        <v>25200000</v>
      </c>
      <c r="J491" s="55" t="s">
        <v>362</v>
      </c>
      <c r="K491" s="84">
        <v>25200000</v>
      </c>
      <c r="L491" s="85" t="s">
        <v>3051</v>
      </c>
      <c r="M491" s="55" t="s">
        <v>155</v>
      </c>
      <c r="N491" s="55" t="s">
        <v>46</v>
      </c>
      <c r="O491" s="55" t="s">
        <v>2153</v>
      </c>
      <c r="P491" s="55" t="s">
        <v>48</v>
      </c>
      <c r="Q491" s="55" t="s">
        <v>1166</v>
      </c>
    </row>
    <row r="492" spans="2:17" ht="33.75" customHeight="1" x14ac:dyDescent="0.2">
      <c r="B492" s="82">
        <v>485</v>
      </c>
      <c r="C492" s="55" t="s">
        <v>41</v>
      </c>
      <c r="D492" s="83" t="s">
        <v>42</v>
      </c>
      <c r="E492" s="55" t="s">
        <v>3050</v>
      </c>
      <c r="F492" s="57">
        <v>306347820</v>
      </c>
      <c r="G492" s="58">
        <v>1233928</v>
      </c>
      <c r="H492" s="59">
        <v>45041</v>
      </c>
      <c r="I492" s="84">
        <v>700000</v>
      </c>
      <c r="J492" s="55" t="s">
        <v>362</v>
      </c>
      <c r="K492" s="84">
        <v>700000</v>
      </c>
      <c r="L492" s="85" t="s">
        <v>3052</v>
      </c>
      <c r="M492" s="55" t="s">
        <v>155</v>
      </c>
      <c r="N492" s="55" t="s">
        <v>46</v>
      </c>
      <c r="O492" s="55" t="s">
        <v>3053</v>
      </c>
      <c r="P492" s="55" t="s">
        <v>48</v>
      </c>
      <c r="Q492" s="55" t="s">
        <v>1166</v>
      </c>
    </row>
    <row r="493" spans="2:17" ht="33.75" customHeight="1" x14ac:dyDescent="0.2">
      <c r="B493" s="82">
        <v>486</v>
      </c>
      <c r="C493" s="55" t="s">
        <v>41</v>
      </c>
      <c r="D493" s="83" t="s">
        <v>42</v>
      </c>
      <c r="E493" s="55" t="s">
        <v>3050</v>
      </c>
      <c r="F493" s="57">
        <v>306347820</v>
      </c>
      <c r="G493" s="58">
        <v>1233951</v>
      </c>
      <c r="H493" s="59">
        <v>45041</v>
      </c>
      <c r="I493" s="84">
        <v>600000</v>
      </c>
      <c r="J493" s="55" t="s">
        <v>362</v>
      </c>
      <c r="K493" s="84">
        <v>600000</v>
      </c>
      <c r="L493" s="85" t="s">
        <v>3054</v>
      </c>
      <c r="M493" s="55" t="s">
        <v>155</v>
      </c>
      <c r="N493" s="55" t="s">
        <v>46</v>
      </c>
      <c r="O493" s="55" t="s">
        <v>3055</v>
      </c>
      <c r="P493" s="55" t="s">
        <v>48</v>
      </c>
      <c r="Q493" s="55" t="s">
        <v>1166</v>
      </c>
    </row>
    <row r="494" spans="2:17" ht="33.75" customHeight="1" x14ac:dyDescent="0.2">
      <c r="B494" s="82">
        <v>487</v>
      </c>
      <c r="C494" s="55" t="s">
        <v>41</v>
      </c>
      <c r="D494" s="83" t="s">
        <v>42</v>
      </c>
      <c r="E494" s="55" t="s">
        <v>3050</v>
      </c>
      <c r="F494" s="57">
        <v>306347820</v>
      </c>
      <c r="G494" s="58">
        <v>1287594</v>
      </c>
      <c r="H494" s="59">
        <v>45056</v>
      </c>
      <c r="I494" s="84">
        <v>2000000</v>
      </c>
      <c r="J494" s="55" t="s">
        <v>362</v>
      </c>
      <c r="K494" s="84">
        <v>2000000</v>
      </c>
      <c r="L494" s="85" t="s">
        <v>3056</v>
      </c>
      <c r="M494" s="55" t="s">
        <v>155</v>
      </c>
      <c r="N494" s="55" t="s">
        <v>46</v>
      </c>
      <c r="O494" s="55" t="s">
        <v>3057</v>
      </c>
      <c r="P494" s="55" t="s">
        <v>48</v>
      </c>
      <c r="Q494" s="55" t="s">
        <v>1166</v>
      </c>
    </row>
    <row r="495" spans="2:17" ht="33.75" customHeight="1" x14ac:dyDescent="0.2">
      <c r="B495" s="82">
        <v>488</v>
      </c>
      <c r="C495" s="55" t="s">
        <v>41</v>
      </c>
      <c r="D495" s="83" t="s">
        <v>42</v>
      </c>
      <c r="E495" s="55" t="s">
        <v>3058</v>
      </c>
      <c r="F495" s="57">
        <v>307205774</v>
      </c>
      <c r="G495" s="58">
        <v>1291560</v>
      </c>
      <c r="H495" s="59">
        <v>45058</v>
      </c>
      <c r="I495" s="84">
        <v>360000</v>
      </c>
      <c r="J495" s="55" t="s">
        <v>362</v>
      </c>
      <c r="K495" s="84">
        <v>360000</v>
      </c>
      <c r="L495" s="85" t="s">
        <v>3059</v>
      </c>
      <c r="M495" s="55" t="s">
        <v>155</v>
      </c>
      <c r="N495" s="55" t="s">
        <v>46</v>
      </c>
      <c r="O495" s="55" t="s">
        <v>231</v>
      </c>
      <c r="P495" s="55" t="s">
        <v>48</v>
      </c>
      <c r="Q495" s="55" t="s">
        <v>1166</v>
      </c>
    </row>
    <row r="496" spans="2:17" ht="33.75" customHeight="1" x14ac:dyDescent="0.2">
      <c r="B496" s="82">
        <v>489</v>
      </c>
      <c r="C496" s="55" t="s">
        <v>41</v>
      </c>
      <c r="D496" s="83" t="s">
        <v>42</v>
      </c>
      <c r="E496" s="55" t="s">
        <v>313</v>
      </c>
      <c r="F496" s="57">
        <v>204339803</v>
      </c>
      <c r="G496" s="58">
        <v>1326451</v>
      </c>
      <c r="H496" s="59">
        <v>45068</v>
      </c>
      <c r="I496" s="84">
        <v>1003645</v>
      </c>
      <c r="J496" s="55" t="s">
        <v>362</v>
      </c>
      <c r="K496" s="84">
        <v>1003645</v>
      </c>
      <c r="L496" s="85" t="s">
        <v>3060</v>
      </c>
      <c r="M496" s="55" t="s">
        <v>155</v>
      </c>
      <c r="N496" s="55" t="s">
        <v>46</v>
      </c>
      <c r="O496" s="55" t="s">
        <v>314</v>
      </c>
      <c r="P496" s="55" t="s">
        <v>48</v>
      </c>
      <c r="Q496" s="55" t="s">
        <v>1166</v>
      </c>
    </row>
    <row r="497" spans="2:17" ht="33.75" customHeight="1" x14ac:dyDescent="0.2">
      <c r="B497" s="82">
        <v>490</v>
      </c>
      <c r="C497" s="55" t="s">
        <v>41</v>
      </c>
      <c r="D497" s="83" t="s">
        <v>42</v>
      </c>
      <c r="E497" s="55" t="s">
        <v>3061</v>
      </c>
      <c r="F497" s="57">
        <v>585305012</v>
      </c>
      <c r="G497" s="58">
        <v>1328085</v>
      </c>
      <c r="H497" s="59">
        <v>45070</v>
      </c>
      <c r="I497" s="84">
        <v>2000000</v>
      </c>
      <c r="J497" s="55" t="s">
        <v>362</v>
      </c>
      <c r="K497" s="84">
        <v>2000000</v>
      </c>
      <c r="L497" s="85" t="s">
        <v>3062</v>
      </c>
      <c r="M497" s="55" t="s">
        <v>155</v>
      </c>
      <c r="N497" s="55" t="s">
        <v>46</v>
      </c>
      <c r="O497" s="55" t="s">
        <v>3063</v>
      </c>
      <c r="P497" s="55" t="s">
        <v>48</v>
      </c>
      <c r="Q497" s="55" t="s">
        <v>1166</v>
      </c>
    </row>
    <row r="498" spans="2:17" ht="33.75" customHeight="1" x14ac:dyDescent="0.2">
      <c r="B498" s="82">
        <v>491</v>
      </c>
      <c r="C498" s="55" t="s">
        <v>41</v>
      </c>
      <c r="D498" s="83" t="s">
        <v>42</v>
      </c>
      <c r="E498" s="55" t="s">
        <v>218</v>
      </c>
      <c r="F498" s="57">
        <v>308137384</v>
      </c>
      <c r="G498" s="58">
        <v>1359687</v>
      </c>
      <c r="H498" s="59">
        <v>45080</v>
      </c>
      <c r="I498" s="84">
        <v>4700000</v>
      </c>
      <c r="J498" s="55" t="s">
        <v>362</v>
      </c>
      <c r="K498" s="84">
        <v>4700000</v>
      </c>
      <c r="L498" s="85" t="s">
        <v>3064</v>
      </c>
      <c r="M498" s="55" t="s">
        <v>155</v>
      </c>
      <c r="N498" s="55" t="s">
        <v>46</v>
      </c>
      <c r="O498" s="55" t="s">
        <v>680</v>
      </c>
      <c r="P498" s="55" t="s">
        <v>48</v>
      </c>
      <c r="Q498" s="55" t="s">
        <v>1166</v>
      </c>
    </row>
    <row r="499" spans="2:17" ht="30" x14ac:dyDescent="0.2">
      <c r="B499" s="82">
        <v>492</v>
      </c>
      <c r="C499" s="55" t="s">
        <v>41</v>
      </c>
      <c r="D499" s="83" t="s">
        <v>42</v>
      </c>
      <c r="E499" s="55" t="s">
        <v>3065</v>
      </c>
      <c r="F499" s="57">
        <v>302713108</v>
      </c>
      <c r="G499" s="58">
        <v>1359691</v>
      </c>
      <c r="H499" s="59">
        <v>45080</v>
      </c>
      <c r="I499" s="84">
        <v>1600000</v>
      </c>
      <c r="J499" s="55" t="s">
        <v>362</v>
      </c>
      <c r="K499" s="84">
        <v>1600000</v>
      </c>
      <c r="L499" s="85" t="s">
        <v>3066</v>
      </c>
      <c r="M499" s="55" t="s">
        <v>155</v>
      </c>
      <c r="N499" s="55" t="s">
        <v>46</v>
      </c>
      <c r="O499" s="55" t="s">
        <v>312</v>
      </c>
      <c r="P499" s="55" t="s">
        <v>48</v>
      </c>
      <c r="Q499" s="55" t="s">
        <v>1166</v>
      </c>
    </row>
    <row r="500" spans="2:17" ht="30" x14ac:dyDescent="0.2">
      <c r="B500" s="82">
        <v>493</v>
      </c>
      <c r="C500" s="55" t="s">
        <v>41</v>
      </c>
      <c r="D500" s="83" t="s">
        <v>42</v>
      </c>
      <c r="E500" s="55" t="s">
        <v>2861</v>
      </c>
      <c r="F500" s="57">
        <v>308964456</v>
      </c>
      <c r="G500" s="58">
        <v>1425289</v>
      </c>
      <c r="H500" s="59">
        <v>45101</v>
      </c>
      <c r="I500" s="84">
        <v>3028000</v>
      </c>
      <c r="J500" s="55" t="s">
        <v>362</v>
      </c>
      <c r="K500" s="84">
        <v>3028000</v>
      </c>
      <c r="L500" s="85" t="s">
        <v>3067</v>
      </c>
      <c r="M500" s="55" t="s">
        <v>155</v>
      </c>
      <c r="N500" s="55" t="s">
        <v>46</v>
      </c>
      <c r="O500" s="55" t="s">
        <v>158</v>
      </c>
      <c r="P500" s="55" t="s">
        <v>48</v>
      </c>
      <c r="Q500" s="55" t="s">
        <v>1166</v>
      </c>
    </row>
    <row r="501" spans="2:17" ht="33.75" customHeight="1" x14ac:dyDescent="0.2">
      <c r="B501" s="82">
        <v>494</v>
      </c>
      <c r="C501" s="55" t="s">
        <v>41</v>
      </c>
      <c r="D501" s="83" t="s">
        <v>42</v>
      </c>
      <c r="E501" s="55" t="s">
        <v>1184</v>
      </c>
      <c r="F501" s="57">
        <v>31110640230016</v>
      </c>
      <c r="G501" s="58">
        <v>1425367</v>
      </c>
      <c r="H501" s="59">
        <v>45101</v>
      </c>
      <c r="I501" s="84">
        <v>13553700</v>
      </c>
      <c r="J501" s="55" t="s">
        <v>362</v>
      </c>
      <c r="K501" s="84">
        <v>13553700</v>
      </c>
      <c r="L501" s="85" t="s">
        <v>3068</v>
      </c>
      <c r="M501" s="55" t="s">
        <v>155</v>
      </c>
      <c r="N501" s="55" t="s">
        <v>46</v>
      </c>
      <c r="O501" s="55" t="s">
        <v>278</v>
      </c>
      <c r="P501" s="55" t="s">
        <v>48</v>
      </c>
      <c r="Q501" s="55" t="s">
        <v>1166</v>
      </c>
    </row>
    <row r="502" spans="2:17" ht="33.75" customHeight="1" x14ac:dyDescent="0.2">
      <c r="B502" s="82">
        <v>495</v>
      </c>
      <c r="C502" s="55" t="s">
        <v>41</v>
      </c>
      <c r="D502" s="83" t="s">
        <v>42</v>
      </c>
      <c r="E502" s="55" t="s">
        <v>1062</v>
      </c>
      <c r="F502" s="57">
        <v>207079302</v>
      </c>
      <c r="G502" s="58">
        <v>1285969</v>
      </c>
      <c r="H502" s="59">
        <v>45056</v>
      </c>
      <c r="I502" s="84">
        <v>180000</v>
      </c>
      <c r="J502" s="55" t="s">
        <v>362</v>
      </c>
      <c r="K502" s="84">
        <v>180000</v>
      </c>
      <c r="L502" s="85" t="s">
        <v>3069</v>
      </c>
      <c r="M502" s="55" t="s">
        <v>229</v>
      </c>
      <c r="N502" s="55" t="s">
        <v>46</v>
      </c>
      <c r="O502" s="55" t="s">
        <v>1159</v>
      </c>
      <c r="P502" s="55" t="s">
        <v>48</v>
      </c>
      <c r="Q502" s="55" t="s">
        <v>1166</v>
      </c>
    </row>
    <row r="503" spans="2:17" ht="33.75" customHeight="1" x14ac:dyDescent="0.2">
      <c r="B503" s="82">
        <v>496</v>
      </c>
      <c r="C503" s="55" t="s">
        <v>41</v>
      </c>
      <c r="D503" s="83" t="s">
        <v>42</v>
      </c>
      <c r="E503" s="55" t="s">
        <v>1062</v>
      </c>
      <c r="F503" s="57">
        <v>207079302</v>
      </c>
      <c r="G503" s="58">
        <v>1286090</v>
      </c>
      <c r="H503" s="59">
        <v>45056</v>
      </c>
      <c r="I503" s="84">
        <v>750000</v>
      </c>
      <c r="J503" s="55" t="s">
        <v>362</v>
      </c>
      <c r="K503" s="84">
        <v>750000</v>
      </c>
      <c r="L503" s="85" t="s">
        <v>3070</v>
      </c>
      <c r="M503" s="55" t="s">
        <v>229</v>
      </c>
      <c r="N503" s="55" t="s">
        <v>46</v>
      </c>
      <c r="O503" s="55" t="s">
        <v>1816</v>
      </c>
      <c r="P503" s="55" t="s">
        <v>48</v>
      </c>
      <c r="Q503" s="55" t="s">
        <v>1166</v>
      </c>
    </row>
    <row r="504" spans="2:17" ht="33.75" customHeight="1" x14ac:dyDescent="0.2">
      <c r="B504" s="82">
        <v>497</v>
      </c>
      <c r="C504" s="55" t="s">
        <v>41</v>
      </c>
      <c r="D504" s="83" t="s">
        <v>42</v>
      </c>
      <c r="E504" s="55" t="s">
        <v>1062</v>
      </c>
      <c r="F504" s="57">
        <v>207079302</v>
      </c>
      <c r="G504" s="58">
        <v>1310248</v>
      </c>
      <c r="H504" s="59">
        <v>45064</v>
      </c>
      <c r="I504" s="84">
        <v>116000</v>
      </c>
      <c r="J504" s="55" t="s">
        <v>362</v>
      </c>
      <c r="K504" s="84">
        <v>116000</v>
      </c>
      <c r="L504" s="85" t="s">
        <v>3071</v>
      </c>
      <c r="M504" s="55" t="s">
        <v>229</v>
      </c>
      <c r="N504" s="55" t="s">
        <v>46</v>
      </c>
      <c r="O504" s="55" t="s">
        <v>338</v>
      </c>
      <c r="P504" s="55" t="s">
        <v>48</v>
      </c>
      <c r="Q504" s="55" t="s">
        <v>1166</v>
      </c>
    </row>
    <row r="505" spans="2:17" ht="30" x14ac:dyDescent="0.2">
      <c r="B505" s="82">
        <v>498</v>
      </c>
      <c r="C505" s="55" t="s">
        <v>41</v>
      </c>
      <c r="D505" s="83" t="s">
        <v>42</v>
      </c>
      <c r="E505" s="55" t="s">
        <v>3072</v>
      </c>
      <c r="F505" s="57">
        <v>309642531</v>
      </c>
      <c r="G505" s="58">
        <v>1310250</v>
      </c>
      <c r="H505" s="59">
        <v>45064</v>
      </c>
      <c r="I505" s="84">
        <v>5700000</v>
      </c>
      <c r="J505" s="55" t="s">
        <v>362</v>
      </c>
      <c r="K505" s="84">
        <v>5700000</v>
      </c>
      <c r="L505" s="85" t="s">
        <v>3073</v>
      </c>
      <c r="M505" s="55" t="s">
        <v>229</v>
      </c>
      <c r="N505" s="55" t="s">
        <v>46</v>
      </c>
      <c r="O505" s="55" t="s">
        <v>338</v>
      </c>
      <c r="P505" s="55" t="s">
        <v>48</v>
      </c>
      <c r="Q505" s="55" t="s">
        <v>1166</v>
      </c>
    </row>
    <row r="506" spans="2:17" ht="33.75" customHeight="1" x14ac:dyDescent="0.2">
      <c r="B506" s="82">
        <v>499</v>
      </c>
      <c r="C506" s="55" t="s">
        <v>41</v>
      </c>
      <c r="D506" s="83" t="s">
        <v>42</v>
      </c>
      <c r="E506" s="55" t="s">
        <v>3074</v>
      </c>
      <c r="F506" s="57">
        <v>306239109</v>
      </c>
      <c r="G506" s="58">
        <v>126055</v>
      </c>
      <c r="H506" s="59">
        <v>45036</v>
      </c>
      <c r="I506" s="84">
        <v>616000</v>
      </c>
      <c r="J506" s="55" t="s">
        <v>362</v>
      </c>
      <c r="K506" s="84">
        <v>616000</v>
      </c>
      <c r="L506" s="85" t="s">
        <v>3075</v>
      </c>
      <c r="M506" s="55" t="s">
        <v>3076</v>
      </c>
      <c r="N506" s="55" t="s">
        <v>46</v>
      </c>
      <c r="O506" s="55" t="s">
        <v>187</v>
      </c>
      <c r="P506" s="55" t="s">
        <v>48</v>
      </c>
      <c r="Q506" s="55" t="s">
        <v>1166</v>
      </c>
    </row>
    <row r="507" spans="2:17" ht="33.75" customHeight="1" x14ac:dyDescent="0.2">
      <c r="B507" s="82">
        <v>500</v>
      </c>
      <c r="C507" s="55" t="s">
        <v>41</v>
      </c>
      <c r="D507" s="83" t="s">
        <v>42</v>
      </c>
      <c r="E507" s="55" t="s">
        <v>3074</v>
      </c>
      <c r="F507" s="57">
        <v>306239109</v>
      </c>
      <c r="G507" s="58">
        <v>126057</v>
      </c>
      <c r="H507" s="59">
        <v>45036</v>
      </c>
      <c r="I507" s="84">
        <v>562600</v>
      </c>
      <c r="J507" s="55" t="s">
        <v>362</v>
      </c>
      <c r="K507" s="84">
        <v>562600</v>
      </c>
      <c r="L507" s="85" t="s">
        <v>3077</v>
      </c>
      <c r="M507" s="55" t="s">
        <v>3076</v>
      </c>
      <c r="N507" s="55" t="s">
        <v>46</v>
      </c>
      <c r="O507" s="55" t="s">
        <v>3078</v>
      </c>
      <c r="P507" s="55" t="s">
        <v>48</v>
      </c>
      <c r="Q507" s="55" t="s">
        <v>1166</v>
      </c>
    </row>
    <row r="508" spans="2:17" ht="33.75" customHeight="1" x14ac:dyDescent="0.2">
      <c r="B508" s="82">
        <v>501</v>
      </c>
      <c r="C508" s="55" t="s">
        <v>41</v>
      </c>
      <c r="D508" s="83" t="s">
        <v>42</v>
      </c>
      <c r="E508" s="55" t="s">
        <v>3074</v>
      </c>
      <c r="F508" s="57">
        <v>306239109</v>
      </c>
      <c r="G508" s="58">
        <v>126062</v>
      </c>
      <c r="H508" s="59">
        <v>45036</v>
      </c>
      <c r="I508" s="84">
        <v>725000</v>
      </c>
      <c r="J508" s="55" t="s">
        <v>362</v>
      </c>
      <c r="K508" s="84">
        <v>725000</v>
      </c>
      <c r="L508" s="85" t="s">
        <v>3079</v>
      </c>
      <c r="M508" s="55" t="s">
        <v>3076</v>
      </c>
      <c r="N508" s="55" t="s">
        <v>46</v>
      </c>
      <c r="O508" s="55" t="s">
        <v>3080</v>
      </c>
      <c r="P508" s="55" t="s">
        <v>48</v>
      </c>
      <c r="Q508" s="55" t="s">
        <v>1166</v>
      </c>
    </row>
    <row r="509" spans="2:17" ht="33.75" customHeight="1" x14ac:dyDescent="0.2">
      <c r="B509" s="82">
        <v>502</v>
      </c>
      <c r="C509" s="55" t="s">
        <v>41</v>
      </c>
      <c r="D509" s="83" t="s">
        <v>42</v>
      </c>
      <c r="E509" s="55" t="s">
        <v>3074</v>
      </c>
      <c r="F509" s="57">
        <v>306239109</v>
      </c>
      <c r="G509" s="58">
        <v>126065</v>
      </c>
      <c r="H509" s="59">
        <v>45036</v>
      </c>
      <c r="I509" s="84">
        <v>243000</v>
      </c>
      <c r="J509" s="55" t="s">
        <v>362</v>
      </c>
      <c r="K509" s="84">
        <v>243000</v>
      </c>
      <c r="L509" s="85" t="s">
        <v>3081</v>
      </c>
      <c r="M509" s="55" t="s">
        <v>3076</v>
      </c>
      <c r="N509" s="55" t="s">
        <v>46</v>
      </c>
      <c r="O509" s="55" t="s">
        <v>3082</v>
      </c>
      <c r="P509" s="55" t="s">
        <v>48</v>
      </c>
      <c r="Q509" s="55" t="s">
        <v>1166</v>
      </c>
    </row>
    <row r="510" spans="2:17" ht="33.75" customHeight="1" x14ac:dyDescent="0.2">
      <c r="B510" s="82">
        <v>503</v>
      </c>
      <c r="C510" s="55" t="s">
        <v>41</v>
      </c>
      <c r="D510" s="83" t="s">
        <v>42</v>
      </c>
      <c r="E510" s="55" t="s">
        <v>3074</v>
      </c>
      <c r="F510" s="57">
        <v>306239109</v>
      </c>
      <c r="G510" s="58">
        <v>126066</v>
      </c>
      <c r="H510" s="59">
        <v>45036</v>
      </c>
      <c r="I510" s="84">
        <v>6752592</v>
      </c>
      <c r="J510" s="55" t="s">
        <v>362</v>
      </c>
      <c r="K510" s="84">
        <v>6752592</v>
      </c>
      <c r="L510" s="85" t="s">
        <v>3083</v>
      </c>
      <c r="M510" s="55" t="s">
        <v>3076</v>
      </c>
      <c r="N510" s="55" t="s">
        <v>46</v>
      </c>
      <c r="O510" s="55" t="s">
        <v>3084</v>
      </c>
      <c r="P510" s="55" t="s">
        <v>48</v>
      </c>
      <c r="Q510" s="55" t="s">
        <v>1166</v>
      </c>
    </row>
    <row r="511" spans="2:17" ht="33.75" customHeight="1" x14ac:dyDescent="0.2">
      <c r="B511" s="82">
        <v>504</v>
      </c>
      <c r="C511" s="55" t="s">
        <v>41</v>
      </c>
      <c r="D511" s="83" t="s">
        <v>42</v>
      </c>
      <c r="E511" s="55" t="s">
        <v>3074</v>
      </c>
      <c r="F511" s="57">
        <v>306239109</v>
      </c>
      <c r="G511" s="58">
        <v>126067</v>
      </c>
      <c r="H511" s="59">
        <v>45036</v>
      </c>
      <c r="I511" s="84">
        <v>387000</v>
      </c>
      <c r="J511" s="55" t="s">
        <v>362</v>
      </c>
      <c r="K511" s="84">
        <v>387000</v>
      </c>
      <c r="L511" s="85" t="s">
        <v>3085</v>
      </c>
      <c r="M511" s="55" t="s">
        <v>3076</v>
      </c>
      <c r="N511" s="55" t="s">
        <v>46</v>
      </c>
      <c r="O511" s="55" t="s">
        <v>3086</v>
      </c>
      <c r="P511" s="55" t="s">
        <v>48</v>
      </c>
      <c r="Q511" s="55" t="s">
        <v>1166</v>
      </c>
    </row>
    <row r="512" spans="2:17" ht="33.75" customHeight="1" x14ac:dyDescent="0.2">
      <c r="B512" s="82">
        <v>505</v>
      </c>
      <c r="C512" s="55" t="s">
        <v>41</v>
      </c>
      <c r="D512" s="83" t="s">
        <v>42</v>
      </c>
      <c r="E512" s="55" t="s">
        <v>3074</v>
      </c>
      <c r="F512" s="57">
        <v>306239109</v>
      </c>
      <c r="G512" s="58">
        <v>126080</v>
      </c>
      <c r="H512" s="59">
        <v>45036</v>
      </c>
      <c r="I512" s="84">
        <v>84000</v>
      </c>
      <c r="J512" s="55" t="s">
        <v>362</v>
      </c>
      <c r="K512" s="84">
        <v>84000</v>
      </c>
      <c r="L512" s="85" t="s">
        <v>3087</v>
      </c>
      <c r="M512" s="55" t="s">
        <v>3076</v>
      </c>
      <c r="N512" s="55" t="s">
        <v>46</v>
      </c>
      <c r="O512" s="55" t="s">
        <v>2089</v>
      </c>
      <c r="P512" s="55" t="s">
        <v>48</v>
      </c>
      <c r="Q512" s="55" t="s">
        <v>1166</v>
      </c>
    </row>
    <row r="513" spans="2:17" ht="33.75" customHeight="1" x14ac:dyDescent="0.2">
      <c r="B513" s="82">
        <v>506</v>
      </c>
      <c r="C513" s="55" t="s">
        <v>41</v>
      </c>
      <c r="D513" s="83" t="s">
        <v>42</v>
      </c>
      <c r="E513" s="55" t="s">
        <v>3088</v>
      </c>
      <c r="F513" s="57" t="s">
        <v>3089</v>
      </c>
      <c r="G513" s="58" t="s">
        <v>3090</v>
      </c>
      <c r="H513" s="59" t="s">
        <v>3091</v>
      </c>
      <c r="I513" s="84">
        <v>348600</v>
      </c>
      <c r="J513" s="55" t="s">
        <v>362</v>
      </c>
      <c r="K513" s="84">
        <v>348600</v>
      </c>
      <c r="L513" s="85" t="s">
        <v>3092</v>
      </c>
      <c r="M513" s="55" t="s">
        <v>155</v>
      </c>
      <c r="N513" s="55" t="s">
        <v>46</v>
      </c>
      <c r="O513" s="55" t="s">
        <v>3093</v>
      </c>
      <c r="P513" s="55" t="s">
        <v>48</v>
      </c>
      <c r="Q513" s="55" t="s">
        <v>1695</v>
      </c>
    </row>
    <row r="514" spans="2:17" ht="33.75" customHeight="1" x14ac:dyDescent="0.2">
      <c r="B514" s="82">
        <v>507</v>
      </c>
      <c r="C514" s="55" t="s">
        <v>41</v>
      </c>
      <c r="D514" s="83" t="s">
        <v>42</v>
      </c>
      <c r="E514" s="55" t="s">
        <v>1734</v>
      </c>
      <c r="F514" s="57" t="s">
        <v>1735</v>
      </c>
      <c r="G514" s="58" t="s">
        <v>3094</v>
      </c>
      <c r="H514" s="59" t="s">
        <v>3095</v>
      </c>
      <c r="I514" s="84">
        <v>180000</v>
      </c>
      <c r="J514" s="55" t="s">
        <v>362</v>
      </c>
      <c r="K514" s="84">
        <v>180000</v>
      </c>
      <c r="L514" s="85" t="s">
        <v>3096</v>
      </c>
      <c r="M514" s="55" t="s">
        <v>155</v>
      </c>
      <c r="N514" s="55" t="s">
        <v>46</v>
      </c>
      <c r="O514" s="55" t="s">
        <v>2165</v>
      </c>
      <c r="P514" s="55" t="s">
        <v>48</v>
      </c>
      <c r="Q514" s="55" t="s">
        <v>1695</v>
      </c>
    </row>
    <row r="515" spans="2:17" ht="33.75" customHeight="1" x14ac:dyDescent="0.2">
      <c r="B515" s="82">
        <v>508</v>
      </c>
      <c r="C515" s="55" t="s">
        <v>41</v>
      </c>
      <c r="D515" s="83" t="s">
        <v>42</v>
      </c>
      <c r="E515" s="55" t="s">
        <v>1734</v>
      </c>
      <c r="F515" s="57" t="s">
        <v>1735</v>
      </c>
      <c r="G515" s="58" t="s">
        <v>3097</v>
      </c>
      <c r="H515" s="59" t="s">
        <v>3098</v>
      </c>
      <c r="I515" s="84">
        <v>116800</v>
      </c>
      <c r="J515" s="55" t="s">
        <v>362</v>
      </c>
      <c r="K515" s="84">
        <v>116800</v>
      </c>
      <c r="L515" s="85" t="s">
        <v>3099</v>
      </c>
      <c r="M515" s="55" t="s">
        <v>155</v>
      </c>
      <c r="N515" s="55" t="s">
        <v>46</v>
      </c>
      <c r="O515" s="55" t="s">
        <v>186</v>
      </c>
      <c r="P515" s="55" t="s">
        <v>48</v>
      </c>
      <c r="Q515" s="55" t="s">
        <v>1695</v>
      </c>
    </row>
    <row r="516" spans="2:17" ht="33.75" customHeight="1" x14ac:dyDescent="0.2">
      <c r="B516" s="82">
        <v>509</v>
      </c>
      <c r="C516" s="55" t="s">
        <v>41</v>
      </c>
      <c r="D516" s="83" t="s">
        <v>42</v>
      </c>
      <c r="E516" s="55" t="s">
        <v>3100</v>
      </c>
      <c r="F516" s="57" t="s">
        <v>3101</v>
      </c>
      <c r="G516" s="58" t="s">
        <v>3102</v>
      </c>
      <c r="H516" s="59" t="s">
        <v>3103</v>
      </c>
      <c r="I516" s="84">
        <v>1572000</v>
      </c>
      <c r="J516" s="55" t="s">
        <v>362</v>
      </c>
      <c r="K516" s="84">
        <v>1572000</v>
      </c>
      <c r="L516" s="85" t="s">
        <v>3104</v>
      </c>
      <c r="M516" s="55" t="s">
        <v>155</v>
      </c>
      <c r="N516" s="55" t="s">
        <v>46</v>
      </c>
      <c r="O516" s="55" t="s">
        <v>198</v>
      </c>
      <c r="P516" s="55" t="s">
        <v>48</v>
      </c>
      <c r="Q516" s="55" t="s">
        <v>1695</v>
      </c>
    </row>
    <row r="517" spans="2:17" ht="33.75" customHeight="1" x14ac:dyDescent="0.2">
      <c r="B517" s="82">
        <v>510</v>
      </c>
      <c r="C517" s="55" t="s">
        <v>41</v>
      </c>
      <c r="D517" s="83" t="s">
        <v>42</v>
      </c>
      <c r="E517" s="55" t="s">
        <v>1789</v>
      </c>
      <c r="F517" s="57" t="s">
        <v>1790</v>
      </c>
      <c r="G517" s="58" t="s">
        <v>3105</v>
      </c>
      <c r="H517" s="59" t="s">
        <v>3106</v>
      </c>
      <c r="I517" s="84">
        <v>3854000</v>
      </c>
      <c r="J517" s="55" t="s">
        <v>362</v>
      </c>
      <c r="K517" s="84">
        <v>3854000</v>
      </c>
      <c r="L517" s="85" t="s">
        <v>3107</v>
      </c>
      <c r="M517" s="55" t="s">
        <v>155</v>
      </c>
      <c r="N517" s="55" t="s">
        <v>46</v>
      </c>
      <c r="O517" s="55" t="s">
        <v>1416</v>
      </c>
      <c r="P517" s="55" t="s">
        <v>48</v>
      </c>
      <c r="Q517" s="55" t="s">
        <v>1695</v>
      </c>
    </row>
    <row r="518" spans="2:17" ht="30" x14ac:dyDescent="0.2">
      <c r="B518" s="82">
        <v>511</v>
      </c>
      <c r="C518" s="55" t="s">
        <v>41</v>
      </c>
      <c r="D518" s="83" t="s">
        <v>42</v>
      </c>
      <c r="E518" s="55" t="s">
        <v>1854</v>
      </c>
      <c r="F518" s="57" t="s">
        <v>1855</v>
      </c>
      <c r="G518" s="58" t="s">
        <v>3108</v>
      </c>
      <c r="H518" s="59" t="s">
        <v>3109</v>
      </c>
      <c r="I518" s="84">
        <v>239970</v>
      </c>
      <c r="J518" s="55" t="s">
        <v>362</v>
      </c>
      <c r="K518" s="84">
        <v>239970</v>
      </c>
      <c r="L518" s="85" t="s">
        <v>3110</v>
      </c>
      <c r="M518" s="55" t="s">
        <v>155</v>
      </c>
      <c r="N518" s="55" t="s">
        <v>46</v>
      </c>
      <c r="O518" s="55" t="s">
        <v>733</v>
      </c>
      <c r="P518" s="55" t="s">
        <v>48</v>
      </c>
      <c r="Q518" s="55" t="s">
        <v>1695</v>
      </c>
    </row>
    <row r="519" spans="2:17" ht="33.75" customHeight="1" x14ac:dyDescent="0.2">
      <c r="B519" s="82">
        <v>512</v>
      </c>
      <c r="C519" s="55" t="s">
        <v>41</v>
      </c>
      <c r="D519" s="83" t="s">
        <v>42</v>
      </c>
      <c r="E519" s="55" t="s">
        <v>1854</v>
      </c>
      <c r="F519" s="57" t="s">
        <v>1855</v>
      </c>
      <c r="G519" s="58" t="s">
        <v>3111</v>
      </c>
      <c r="H519" s="59" t="s">
        <v>3112</v>
      </c>
      <c r="I519" s="84">
        <v>839960</v>
      </c>
      <c r="J519" s="55" t="s">
        <v>362</v>
      </c>
      <c r="K519" s="84">
        <v>839960</v>
      </c>
      <c r="L519" s="85" t="s">
        <v>3113</v>
      </c>
      <c r="M519" s="55" t="s">
        <v>155</v>
      </c>
      <c r="N519" s="55" t="s">
        <v>46</v>
      </c>
      <c r="O519" s="55" t="s">
        <v>699</v>
      </c>
      <c r="P519" s="55" t="s">
        <v>48</v>
      </c>
      <c r="Q519" s="55" t="s">
        <v>1695</v>
      </c>
    </row>
    <row r="520" spans="2:17" ht="33.75" customHeight="1" x14ac:dyDescent="0.2">
      <c r="B520" s="82">
        <v>513</v>
      </c>
      <c r="C520" s="55" t="s">
        <v>41</v>
      </c>
      <c r="D520" s="83" t="s">
        <v>42</v>
      </c>
      <c r="E520" s="55" t="s">
        <v>3114</v>
      </c>
      <c r="F520" s="57" t="s">
        <v>3115</v>
      </c>
      <c r="G520" s="58" t="s">
        <v>3116</v>
      </c>
      <c r="H520" s="59" t="s">
        <v>3117</v>
      </c>
      <c r="I520" s="84">
        <v>938000</v>
      </c>
      <c r="J520" s="55" t="s">
        <v>362</v>
      </c>
      <c r="K520" s="84">
        <v>938000</v>
      </c>
      <c r="L520" s="85" t="s">
        <v>3118</v>
      </c>
      <c r="M520" s="55" t="s">
        <v>155</v>
      </c>
      <c r="N520" s="55" t="s">
        <v>46</v>
      </c>
      <c r="O520" s="55" t="s">
        <v>3119</v>
      </c>
      <c r="P520" s="55" t="s">
        <v>48</v>
      </c>
      <c r="Q520" s="55" t="s">
        <v>1695</v>
      </c>
    </row>
    <row r="521" spans="2:17" ht="33.75" customHeight="1" x14ac:dyDescent="0.2">
      <c r="B521" s="82">
        <v>514</v>
      </c>
      <c r="C521" s="55" t="s">
        <v>41</v>
      </c>
      <c r="D521" s="83" t="s">
        <v>42</v>
      </c>
      <c r="E521" s="55" t="s">
        <v>3120</v>
      </c>
      <c r="F521" s="57" t="s">
        <v>3121</v>
      </c>
      <c r="G521" s="58" t="s">
        <v>3122</v>
      </c>
      <c r="H521" s="59" t="s">
        <v>3123</v>
      </c>
      <c r="I521" s="84">
        <v>149860</v>
      </c>
      <c r="J521" s="55" t="s">
        <v>362</v>
      </c>
      <c r="K521" s="84">
        <v>149860</v>
      </c>
      <c r="L521" s="85" t="s">
        <v>3124</v>
      </c>
      <c r="M521" s="55" t="s">
        <v>155</v>
      </c>
      <c r="N521" s="55" t="s">
        <v>46</v>
      </c>
      <c r="O521" s="55" t="s">
        <v>3125</v>
      </c>
      <c r="P521" s="55" t="s">
        <v>48</v>
      </c>
      <c r="Q521" s="55" t="s">
        <v>1695</v>
      </c>
    </row>
    <row r="522" spans="2:17" ht="33.75" customHeight="1" x14ac:dyDescent="0.2">
      <c r="B522" s="82">
        <v>515</v>
      </c>
      <c r="C522" s="55" t="s">
        <v>41</v>
      </c>
      <c r="D522" s="83" t="s">
        <v>42</v>
      </c>
      <c r="E522" s="55" t="s">
        <v>3120</v>
      </c>
      <c r="F522" s="57" t="s">
        <v>3121</v>
      </c>
      <c r="G522" s="58" t="s">
        <v>3126</v>
      </c>
      <c r="H522" s="59" t="s">
        <v>3127</v>
      </c>
      <c r="I522" s="84">
        <v>381600</v>
      </c>
      <c r="J522" s="55" t="s">
        <v>362</v>
      </c>
      <c r="K522" s="84">
        <v>381600</v>
      </c>
      <c r="L522" s="85" t="s">
        <v>3128</v>
      </c>
      <c r="M522" s="55" t="s">
        <v>155</v>
      </c>
      <c r="N522" s="55" t="s">
        <v>46</v>
      </c>
      <c r="O522" s="55" t="s">
        <v>961</v>
      </c>
      <c r="P522" s="55" t="s">
        <v>48</v>
      </c>
      <c r="Q522" s="55" t="s">
        <v>1695</v>
      </c>
    </row>
    <row r="523" spans="2:17" ht="33.75" customHeight="1" x14ac:dyDescent="0.2">
      <c r="B523" s="82">
        <v>516</v>
      </c>
      <c r="C523" s="55" t="s">
        <v>41</v>
      </c>
      <c r="D523" s="83" t="s">
        <v>42</v>
      </c>
      <c r="E523" s="55" t="s">
        <v>3129</v>
      </c>
      <c r="F523" s="57" t="s">
        <v>3130</v>
      </c>
      <c r="G523" s="58" t="s">
        <v>3131</v>
      </c>
      <c r="H523" s="59" t="s">
        <v>3132</v>
      </c>
      <c r="I523" s="84">
        <v>349993</v>
      </c>
      <c r="J523" s="55" t="s">
        <v>362</v>
      </c>
      <c r="K523" s="84">
        <v>349993</v>
      </c>
      <c r="L523" s="85" t="s">
        <v>3133</v>
      </c>
      <c r="M523" s="55" t="s">
        <v>155</v>
      </c>
      <c r="N523" s="55" t="s">
        <v>46</v>
      </c>
      <c r="O523" s="55" t="s">
        <v>3134</v>
      </c>
      <c r="P523" s="55" t="s">
        <v>48</v>
      </c>
      <c r="Q523" s="55" t="s">
        <v>1695</v>
      </c>
    </row>
    <row r="524" spans="2:17" ht="30" x14ac:dyDescent="0.2">
      <c r="B524" s="82">
        <v>517</v>
      </c>
      <c r="C524" s="55" t="s">
        <v>41</v>
      </c>
      <c r="D524" s="83" t="s">
        <v>42</v>
      </c>
      <c r="E524" s="55" t="s">
        <v>3135</v>
      </c>
      <c r="F524" s="57" t="s">
        <v>3136</v>
      </c>
      <c r="G524" s="58" t="s">
        <v>3137</v>
      </c>
      <c r="H524" s="59" t="s">
        <v>3138</v>
      </c>
      <c r="I524" s="84">
        <v>2100005</v>
      </c>
      <c r="J524" s="55" t="s">
        <v>362</v>
      </c>
      <c r="K524" s="84">
        <v>2100005</v>
      </c>
      <c r="L524" s="85" t="s">
        <v>3139</v>
      </c>
      <c r="M524" s="55" t="s">
        <v>155</v>
      </c>
      <c r="N524" s="55" t="s">
        <v>46</v>
      </c>
      <c r="O524" s="55" t="s">
        <v>314</v>
      </c>
      <c r="P524" s="55" t="s">
        <v>48</v>
      </c>
      <c r="Q524" s="55" t="s">
        <v>1695</v>
      </c>
    </row>
    <row r="525" spans="2:17" ht="42.75" customHeight="1" x14ac:dyDescent="0.2">
      <c r="B525" s="82">
        <v>518</v>
      </c>
      <c r="C525" s="55" t="s">
        <v>41</v>
      </c>
      <c r="D525" s="83" t="s">
        <v>42</v>
      </c>
      <c r="E525" s="55" t="s">
        <v>3140</v>
      </c>
      <c r="F525" s="57" t="s">
        <v>3141</v>
      </c>
      <c r="G525" s="58" t="s">
        <v>3142</v>
      </c>
      <c r="H525" s="59" t="s">
        <v>3143</v>
      </c>
      <c r="I525" s="84">
        <v>14994000</v>
      </c>
      <c r="J525" s="55" t="s">
        <v>362</v>
      </c>
      <c r="K525" s="84">
        <v>14994000</v>
      </c>
      <c r="L525" s="85" t="s">
        <v>3144</v>
      </c>
      <c r="M525" s="55" t="s">
        <v>155</v>
      </c>
      <c r="N525" s="55" t="s">
        <v>46</v>
      </c>
      <c r="O525" s="55" t="s">
        <v>3145</v>
      </c>
      <c r="P525" s="55" t="s">
        <v>48</v>
      </c>
      <c r="Q525" s="55" t="s">
        <v>1695</v>
      </c>
    </row>
    <row r="526" spans="2:17" ht="30" x14ac:dyDescent="0.2">
      <c r="B526" s="82">
        <v>519</v>
      </c>
      <c r="C526" s="55" t="s">
        <v>41</v>
      </c>
      <c r="D526" s="83" t="s">
        <v>42</v>
      </c>
      <c r="E526" s="55" t="s">
        <v>3146</v>
      </c>
      <c r="F526" s="57" t="s">
        <v>3147</v>
      </c>
      <c r="G526" s="58" t="s">
        <v>3148</v>
      </c>
      <c r="H526" s="59" t="s">
        <v>3149</v>
      </c>
      <c r="I526" s="84">
        <v>1787670</v>
      </c>
      <c r="J526" s="55" t="s">
        <v>362</v>
      </c>
      <c r="K526" s="84">
        <v>1787670</v>
      </c>
      <c r="L526" s="85" t="s">
        <v>3150</v>
      </c>
      <c r="M526" s="55" t="s">
        <v>229</v>
      </c>
      <c r="N526" s="55" t="s">
        <v>46</v>
      </c>
      <c r="O526" s="55" t="s">
        <v>3151</v>
      </c>
      <c r="P526" s="55" t="s">
        <v>48</v>
      </c>
      <c r="Q526" s="55" t="s">
        <v>1695</v>
      </c>
    </row>
    <row r="527" spans="2:17" ht="33.75" customHeight="1" x14ac:dyDescent="0.2">
      <c r="B527" s="82">
        <v>520</v>
      </c>
      <c r="C527" s="55" t="s">
        <v>41</v>
      </c>
      <c r="D527" s="83" t="s">
        <v>42</v>
      </c>
      <c r="E527" s="55" t="s">
        <v>1811</v>
      </c>
      <c r="F527" s="57" t="s">
        <v>1812</v>
      </c>
      <c r="G527" s="58" t="s">
        <v>3152</v>
      </c>
      <c r="H527" s="59" t="s">
        <v>3153</v>
      </c>
      <c r="I527" s="84">
        <v>1120000</v>
      </c>
      <c r="J527" s="55" t="s">
        <v>362</v>
      </c>
      <c r="K527" s="84">
        <v>1120000</v>
      </c>
      <c r="L527" s="85" t="s">
        <v>3154</v>
      </c>
      <c r="M527" s="55" t="s">
        <v>229</v>
      </c>
      <c r="N527" s="55" t="s">
        <v>46</v>
      </c>
      <c r="O527" s="55" t="s">
        <v>3155</v>
      </c>
      <c r="P527" s="55" t="s">
        <v>48</v>
      </c>
      <c r="Q527" s="55" t="s">
        <v>1695</v>
      </c>
    </row>
    <row r="528" spans="2:17" ht="33.75" customHeight="1" x14ac:dyDescent="0.2">
      <c r="B528" s="82">
        <v>521</v>
      </c>
      <c r="C528" s="55" t="s">
        <v>41</v>
      </c>
      <c r="D528" s="83" t="s">
        <v>42</v>
      </c>
      <c r="E528" s="55" t="s">
        <v>1811</v>
      </c>
      <c r="F528" s="57" t="s">
        <v>1812</v>
      </c>
      <c r="G528" s="58" t="s">
        <v>3156</v>
      </c>
      <c r="H528" s="59" t="s">
        <v>3157</v>
      </c>
      <c r="I528" s="84">
        <v>1008000</v>
      </c>
      <c r="J528" s="55" t="s">
        <v>362</v>
      </c>
      <c r="K528" s="84">
        <v>1008000</v>
      </c>
      <c r="L528" s="85" t="s">
        <v>3158</v>
      </c>
      <c r="M528" s="55" t="s">
        <v>229</v>
      </c>
      <c r="N528" s="55" t="s">
        <v>46</v>
      </c>
      <c r="O528" s="55" t="s">
        <v>3159</v>
      </c>
      <c r="P528" s="55" t="s">
        <v>48</v>
      </c>
      <c r="Q528" s="55" t="s">
        <v>1695</v>
      </c>
    </row>
    <row r="529" spans="2:17" ht="33.75" customHeight="1" x14ac:dyDescent="0.2">
      <c r="B529" s="82">
        <v>522</v>
      </c>
      <c r="C529" s="55" t="s">
        <v>41</v>
      </c>
      <c r="D529" s="83" t="s">
        <v>42</v>
      </c>
      <c r="E529" s="55" t="s">
        <v>3160</v>
      </c>
      <c r="F529" s="57" t="s">
        <v>1721</v>
      </c>
      <c r="G529" s="58" t="s">
        <v>3161</v>
      </c>
      <c r="H529" s="59" t="s">
        <v>3162</v>
      </c>
      <c r="I529" s="84">
        <v>521994</v>
      </c>
      <c r="J529" s="55" t="s">
        <v>362</v>
      </c>
      <c r="K529" s="84">
        <v>521994</v>
      </c>
      <c r="L529" s="85" t="s">
        <v>3163</v>
      </c>
      <c r="M529" s="55" t="s">
        <v>229</v>
      </c>
      <c r="N529" s="55" t="s">
        <v>46</v>
      </c>
      <c r="O529" s="55" t="s">
        <v>3164</v>
      </c>
      <c r="P529" s="55" t="s">
        <v>48</v>
      </c>
      <c r="Q529" s="55" t="s">
        <v>1695</v>
      </c>
    </row>
    <row r="530" spans="2:17" ht="33.75" customHeight="1" x14ac:dyDescent="0.2">
      <c r="B530" s="82">
        <v>523</v>
      </c>
      <c r="C530" s="55" t="s">
        <v>41</v>
      </c>
      <c r="D530" s="83" t="s">
        <v>42</v>
      </c>
      <c r="E530" s="55" t="s">
        <v>1820</v>
      </c>
      <c r="F530" s="57" t="s">
        <v>1821</v>
      </c>
      <c r="G530" s="58" t="s">
        <v>3165</v>
      </c>
      <c r="H530" s="59" t="s">
        <v>3166</v>
      </c>
      <c r="I530" s="84">
        <v>5299900</v>
      </c>
      <c r="J530" s="55" t="s">
        <v>362</v>
      </c>
      <c r="K530" s="84">
        <v>5299900</v>
      </c>
      <c r="L530" s="85" t="s">
        <v>3167</v>
      </c>
      <c r="M530" s="55" t="s">
        <v>229</v>
      </c>
      <c r="N530" s="55" t="s">
        <v>46</v>
      </c>
      <c r="O530" s="55" t="s">
        <v>3168</v>
      </c>
      <c r="P530" s="55" t="s">
        <v>48</v>
      </c>
      <c r="Q530" s="55" t="s">
        <v>1695</v>
      </c>
    </row>
    <row r="531" spans="2:17" ht="33.75" customHeight="1" x14ac:dyDescent="0.2">
      <c r="B531" s="82">
        <v>524</v>
      </c>
      <c r="C531" s="55" t="s">
        <v>41</v>
      </c>
      <c r="D531" s="83" t="s">
        <v>42</v>
      </c>
      <c r="E531" s="55" t="s">
        <v>1820</v>
      </c>
      <c r="F531" s="57" t="s">
        <v>1821</v>
      </c>
      <c r="G531" s="58" t="s">
        <v>3169</v>
      </c>
      <c r="H531" s="59" t="s">
        <v>3170</v>
      </c>
      <c r="I531" s="84">
        <v>2300000</v>
      </c>
      <c r="J531" s="55" t="s">
        <v>362</v>
      </c>
      <c r="K531" s="84">
        <v>2300000</v>
      </c>
      <c r="L531" s="85" t="s">
        <v>3171</v>
      </c>
      <c r="M531" s="55" t="s">
        <v>229</v>
      </c>
      <c r="N531" s="55" t="s">
        <v>46</v>
      </c>
      <c r="O531" s="55" t="s">
        <v>3172</v>
      </c>
      <c r="P531" s="55" t="s">
        <v>48</v>
      </c>
      <c r="Q531" s="55" t="s">
        <v>1695</v>
      </c>
    </row>
    <row r="532" spans="2:17" ht="33.75" customHeight="1" x14ac:dyDescent="0.2">
      <c r="B532" s="82">
        <v>525</v>
      </c>
      <c r="C532" s="55" t="s">
        <v>41</v>
      </c>
      <c r="D532" s="83" t="s">
        <v>42</v>
      </c>
      <c r="E532" s="55" t="s">
        <v>1820</v>
      </c>
      <c r="F532" s="57" t="s">
        <v>1821</v>
      </c>
      <c r="G532" s="58" t="s">
        <v>3173</v>
      </c>
      <c r="H532" s="59" t="s">
        <v>3174</v>
      </c>
      <c r="I532" s="84">
        <v>5399900</v>
      </c>
      <c r="J532" s="55" t="s">
        <v>362</v>
      </c>
      <c r="K532" s="84">
        <v>5399900</v>
      </c>
      <c r="L532" s="85" t="s">
        <v>3175</v>
      </c>
      <c r="M532" s="55" t="s">
        <v>229</v>
      </c>
      <c r="N532" s="55" t="s">
        <v>46</v>
      </c>
      <c r="O532" s="55" t="s">
        <v>3168</v>
      </c>
      <c r="P532" s="55" t="s">
        <v>48</v>
      </c>
      <c r="Q532" s="55" t="s">
        <v>1695</v>
      </c>
    </row>
    <row r="533" spans="2:17" ht="33.75" customHeight="1" x14ac:dyDescent="0.2">
      <c r="B533" s="82">
        <v>526</v>
      </c>
      <c r="C533" s="55" t="s">
        <v>41</v>
      </c>
      <c r="D533" s="83" t="s">
        <v>42</v>
      </c>
      <c r="E533" s="55" t="s">
        <v>1518</v>
      </c>
      <c r="F533" s="57" t="s">
        <v>1519</v>
      </c>
      <c r="G533" s="58" t="s">
        <v>3176</v>
      </c>
      <c r="H533" s="59" t="s">
        <v>3177</v>
      </c>
      <c r="I533" s="84">
        <v>1077000</v>
      </c>
      <c r="J533" s="55" t="s">
        <v>362</v>
      </c>
      <c r="K533" s="84">
        <v>1077000</v>
      </c>
      <c r="L533" s="85" t="s">
        <v>3178</v>
      </c>
      <c r="M533" s="55" t="s">
        <v>229</v>
      </c>
      <c r="N533" s="55" t="s">
        <v>46</v>
      </c>
      <c r="O533" s="55" t="s">
        <v>3179</v>
      </c>
      <c r="P533" s="55" t="s">
        <v>48</v>
      </c>
      <c r="Q533" s="55" t="s">
        <v>1695</v>
      </c>
    </row>
    <row r="534" spans="2:17" ht="33.75" customHeight="1" x14ac:dyDescent="0.2">
      <c r="B534" s="82">
        <v>527</v>
      </c>
      <c r="C534" s="55" t="s">
        <v>41</v>
      </c>
      <c r="D534" s="83" t="s">
        <v>42</v>
      </c>
      <c r="E534" s="55" t="s">
        <v>3180</v>
      </c>
      <c r="F534" s="57" t="s">
        <v>3181</v>
      </c>
      <c r="G534" s="58" t="s">
        <v>3182</v>
      </c>
      <c r="H534" s="59" t="s">
        <v>3183</v>
      </c>
      <c r="I534" s="84">
        <v>1470000</v>
      </c>
      <c r="J534" s="55" t="s">
        <v>362</v>
      </c>
      <c r="K534" s="84">
        <v>1470000</v>
      </c>
      <c r="L534" s="85" t="s">
        <v>3184</v>
      </c>
      <c r="M534" s="55" t="s">
        <v>229</v>
      </c>
      <c r="N534" s="55" t="s">
        <v>46</v>
      </c>
      <c r="O534" s="55" t="s">
        <v>3185</v>
      </c>
      <c r="P534" s="55" t="s">
        <v>48</v>
      </c>
      <c r="Q534" s="55" t="s">
        <v>1695</v>
      </c>
    </row>
    <row r="535" spans="2:17" ht="33.75" customHeight="1" x14ac:dyDescent="0.2">
      <c r="B535" s="82">
        <v>528</v>
      </c>
      <c r="C535" s="55" t="s">
        <v>41</v>
      </c>
      <c r="D535" s="83" t="s">
        <v>42</v>
      </c>
      <c r="E535" s="55" t="s">
        <v>1834</v>
      </c>
      <c r="F535" s="57" t="s">
        <v>1835</v>
      </c>
      <c r="G535" s="58" t="s">
        <v>3186</v>
      </c>
      <c r="H535" s="59" t="s">
        <v>3187</v>
      </c>
      <c r="I535" s="84">
        <v>960000</v>
      </c>
      <c r="J535" s="55" t="s">
        <v>362</v>
      </c>
      <c r="K535" s="84">
        <v>960000</v>
      </c>
      <c r="L535" s="85" t="s">
        <v>3188</v>
      </c>
      <c r="M535" s="55" t="s">
        <v>229</v>
      </c>
      <c r="N535" s="55" t="s">
        <v>46</v>
      </c>
      <c r="O535" s="55" t="s">
        <v>3189</v>
      </c>
      <c r="P535" s="55" t="s">
        <v>48</v>
      </c>
      <c r="Q535" s="55" t="s">
        <v>1695</v>
      </c>
    </row>
    <row r="536" spans="2:17" ht="33.75" customHeight="1" x14ac:dyDescent="0.2">
      <c r="B536" s="82">
        <v>529</v>
      </c>
      <c r="C536" s="55" t="s">
        <v>41</v>
      </c>
      <c r="D536" s="83" t="s">
        <v>42</v>
      </c>
      <c r="E536" s="55" t="s">
        <v>1834</v>
      </c>
      <c r="F536" s="57" t="s">
        <v>1835</v>
      </c>
      <c r="G536" s="58" t="s">
        <v>3190</v>
      </c>
      <c r="H536" s="59" t="s">
        <v>3191</v>
      </c>
      <c r="I536" s="84">
        <v>384000</v>
      </c>
      <c r="J536" s="55" t="s">
        <v>362</v>
      </c>
      <c r="K536" s="84">
        <v>384000</v>
      </c>
      <c r="L536" s="85" t="s">
        <v>3192</v>
      </c>
      <c r="M536" s="55" t="s">
        <v>229</v>
      </c>
      <c r="N536" s="55" t="s">
        <v>46</v>
      </c>
      <c r="O536" s="55" t="s">
        <v>3193</v>
      </c>
      <c r="P536" s="55" t="s">
        <v>48</v>
      </c>
      <c r="Q536" s="55" t="s">
        <v>1695</v>
      </c>
    </row>
    <row r="537" spans="2:17" ht="33.75" customHeight="1" x14ac:dyDescent="0.2">
      <c r="B537" s="82">
        <v>530</v>
      </c>
      <c r="C537" s="55" t="s">
        <v>41</v>
      </c>
      <c r="D537" s="83" t="s">
        <v>42</v>
      </c>
      <c r="E537" s="55" t="s">
        <v>1848</v>
      </c>
      <c r="F537" s="57" t="s">
        <v>1849</v>
      </c>
      <c r="G537" s="58" t="s">
        <v>3194</v>
      </c>
      <c r="H537" s="59" t="s">
        <v>3195</v>
      </c>
      <c r="I537" s="84">
        <v>1106000</v>
      </c>
      <c r="J537" s="55" t="s">
        <v>362</v>
      </c>
      <c r="K537" s="84">
        <v>1106000</v>
      </c>
      <c r="L537" s="85" t="s">
        <v>3196</v>
      </c>
      <c r="M537" s="55" t="s">
        <v>229</v>
      </c>
      <c r="N537" s="55" t="s">
        <v>46</v>
      </c>
      <c r="O537" s="55" t="s">
        <v>3197</v>
      </c>
      <c r="P537" s="55" t="s">
        <v>48</v>
      </c>
      <c r="Q537" s="55" t="s">
        <v>1695</v>
      </c>
    </row>
    <row r="538" spans="2:17" ht="33.75" customHeight="1" x14ac:dyDescent="0.2">
      <c r="B538" s="82">
        <v>531</v>
      </c>
      <c r="C538" s="55" t="s">
        <v>41</v>
      </c>
      <c r="D538" s="83" t="s">
        <v>42</v>
      </c>
      <c r="E538" s="55" t="s">
        <v>3198</v>
      </c>
      <c r="F538" s="57" t="s">
        <v>3199</v>
      </c>
      <c r="G538" s="58" t="s">
        <v>3200</v>
      </c>
      <c r="H538" s="59" t="s">
        <v>3201</v>
      </c>
      <c r="I538" s="84">
        <v>24988888</v>
      </c>
      <c r="J538" s="55" t="s">
        <v>362</v>
      </c>
      <c r="K538" s="84">
        <v>24988888</v>
      </c>
      <c r="L538" s="85" t="s">
        <v>3202</v>
      </c>
      <c r="M538" s="55" t="s">
        <v>229</v>
      </c>
      <c r="N538" s="55" t="s">
        <v>46</v>
      </c>
      <c r="O538" s="55" t="s">
        <v>3203</v>
      </c>
      <c r="P538" s="55" t="s">
        <v>48</v>
      </c>
      <c r="Q538" s="55" t="s">
        <v>1695</v>
      </c>
    </row>
    <row r="539" spans="2:17" ht="33.75" customHeight="1" x14ac:dyDescent="0.2">
      <c r="B539" s="82">
        <v>532</v>
      </c>
      <c r="C539" s="55" t="s">
        <v>41</v>
      </c>
      <c r="D539" s="83" t="s">
        <v>42</v>
      </c>
      <c r="E539" s="55" t="s">
        <v>3204</v>
      </c>
      <c r="F539" s="57" t="s">
        <v>3205</v>
      </c>
      <c r="G539" s="58" t="s">
        <v>3206</v>
      </c>
      <c r="H539" s="59" t="s">
        <v>3207</v>
      </c>
      <c r="I539" s="84">
        <v>1150000</v>
      </c>
      <c r="J539" s="55" t="s">
        <v>362</v>
      </c>
      <c r="K539" s="84">
        <v>1150000</v>
      </c>
      <c r="L539" s="85" t="s">
        <v>3208</v>
      </c>
      <c r="M539" s="55" t="s">
        <v>229</v>
      </c>
      <c r="N539" s="55" t="s">
        <v>46</v>
      </c>
      <c r="O539" s="55" t="s">
        <v>3209</v>
      </c>
      <c r="P539" s="55" t="s">
        <v>48</v>
      </c>
      <c r="Q539" s="55" t="s">
        <v>1695</v>
      </c>
    </row>
    <row r="540" spans="2:17" ht="33.75" customHeight="1" x14ac:dyDescent="0.2">
      <c r="B540" s="82">
        <v>533</v>
      </c>
      <c r="C540" s="55" t="s">
        <v>41</v>
      </c>
      <c r="D540" s="83" t="s">
        <v>42</v>
      </c>
      <c r="E540" s="55" t="s">
        <v>3204</v>
      </c>
      <c r="F540" s="57" t="s">
        <v>3205</v>
      </c>
      <c r="G540" s="58" t="s">
        <v>3210</v>
      </c>
      <c r="H540" s="59" t="s">
        <v>3211</v>
      </c>
      <c r="I540" s="84">
        <v>350000</v>
      </c>
      <c r="J540" s="55" t="s">
        <v>362</v>
      </c>
      <c r="K540" s="84">
        <v>350000</v>
      </c>
      <c r="L540" s="85" t="s">
        <v>3212</v>
      </c>
      <c r="M540" s="55" t="s">
        <v>229</v>
      </c>
      <c r="N540" s="55" t="s">
        <v>46</v>
      </c>
      <c r="O540" s="55" t="s">
        <v>3213</v>
      </c>
      <c r="P540" s="55" t="s">
        <v>48</v>
      </c>
      <c r="Q540" s="55" t="s">
        <v>1695</v>
      </c>
    </row>
    <row r="541" spans="2:17" ht="33.75" customHeight="1" x14ac:dyDescent="0.2">
      <c r="B541" s="82">
        <v>534</v>
      </c>
      <c r="C541" s="55" t="s">
        <v>41</v>
      </c>
      <c r="D541" s="83" t="s">
        <v>42</v>
      </c>
      <c r="E541" s="55" t="s">
        <v>3204</v>
      </c>
      <c r="F541" s="57" t="s">
        <v>3205</v>
      </c>
      <c r="G541" s="58" t="s">
        <v>3214</v>
      </c>
      <c r="H541" s="59" t="s">
        <v>3211</v>
      </c>
      <c r="I541" s="84">
        <v>550000</v>
      </c>
      <c r="J541" s="55" t="s">
        <v>362</v>
      </c>
      <c r="K541" s="84">
        <v>550000</v>
      </c>
      <c r="L541" s="85" t="s">
        <v>3215</v>
      </c>
      <c r="M541" s="55" t="s">
        <v>229</v>
      </c>
      <c r="N541" s="55" t="s">
        <v>46</v>
      </c>
      <c r="O541" s="55" t="s">
        <v>3216</v>
      </c>
      <c r="P541" s="55" t="s">
        <v>48</v>
      </c>
      <c r="Q541" s="55" t="s">
        <v>1695</v>
      </c>
    </row>
    <row r="542" spans="2:17" ht="33.75" customHeight="1" x14ac:dyDescent="0.2">
      <c r="B542" s="82">
        <v>535</v>
      </c>
      <c r="C542" s="55" t="s">
        <v>41</v>
      </c>
      <c r="D542" s="83" t="s">
        <v>42</v>
      </c>
      <c r="E542" s="55" t="s">
        <v>3120</v>
      </c>
      <c r="F542" s="57" t="s">
        <v>3121</v>
      </c>
      <c r="G542" s="58" t="s">
        <v>3217</v>
      </c>
      <c r="H542" s="59" t="s">
        <v>3218</v>
      </c>
      <c r="I542" s="84">
        <v>357000</v>
      </c>
      <c r="J542" s="55" t="s">
        <v>362</v>
      </c>
      <c r="K542" s="84">
        <v>357000</v>
      </c>
      <c r="L542" s="85" t="s">
        <v>3219</v>
      </c>
      <c r="M542" s="55" t="s">
        <v>229</v>
      </c>
      <c r="N542" s="55" t="s">
        <v>46</v>
      </c>
      <c r="O542" s="55" t="s">
        <v>3220</v>
      </c>
      <c r="P542" s="55" t="s">
        <v>48</v>
      </c>
      <c r="Q542" s="55" t="s">
        <v>1695</v>
      </c>
    </row>
    <row r="543" spans="2:17" ht="33.75" customHeight="1" x14ac:dyDescent="0.2">
      <c r="B543" s="82">
        <v>536</v>
      </c>
      <c r="C543" s="55" t="s">
        <v>41</v>
      </c>
      <c r="D543" s="83" t="s">
        <v>42</v>
      </c>
      <c r="E543" s="55" t="s">
        <v>3120</v>
      </c>
      <c r="F543" s="57" t="s">
        <v>3121</v>
      </c>
      <c r="G543" s="58" t="s">
        <v>3221</v>
      </c>
      <c r="H543" s="59" t="s">
        <v>3222</v>
      </c>
      <c r="I543" s="84">
        <v>1076000</v>
      </c>
      <c r="J543" s="55" t="s">
        <v>362</v>
      </c>
      <c r="K543" s="84">
        <v>1076000</v>
      </c>
      <c r="L543" s="85" t="s">
        <v>3223</v>
      </c>
      <c r="M543" s="55" t="s">
        <v>229</v>
      </c>
      <c r="N543" s="55" t="s">
        <v>46</v>
      </c>
      <c r="O543" s="55" t="s">
        <v>3224</v>
      </c>
      <c r="P543" s="55" t="s">
        <v>48</v>
      </c>
      <c r="Q543" s="55" t="s">
        <v>1695</v>
      </c>
    </row>
    <row r="544" spans="2:17" ht="33.75" customHeight="1" x14ac:dyDescent="0.2">
      <c r="B544" s="82">
        <v>537</v>
      </c>
      <c r="C544" s="55" t="s">
        <v>41</v>
      </c>
      <c r="D544" s="83" t="s">
        <v>42</v>
      </c>
      <c r="E544" s="55" t="s">
        <v>3120</v>
      </c>
      <c r="F544" s="57" t="s">
        <v>3121</v>
      </c>
      <c r="G544" s="58" t="s">
        <v>3225</v>
      </c>
      <c r="H544" s="59" t="s">
        <v>3226</v>
      </c>
      <c r="I544" s="84">
        <v>649700</v>
      </c>
      <c r="J544" s="55" t="s">
        <v>362</v>
      </c>
      <c r="K544" s="84">
        <v>649700</v>
      </c>
      <c r="L544" s="85" t="s">
        <v>3227</v>
      </c>
      <c r="M544" s="55" t="s">
        <v>229</v>
      </c>
      <c r="N544" s="55" t="s">
        <v>46</v>
      </c>
      <c r="O544" s="55" t="s">
        <v>3228</v>
      </c>
      <c r="P544" s="55" t="s">
        <v>48</v>
      </c>
      <c r="Q544" s="55" t="s">
        <v>1695</v>
      </c>
    </row>
    <row r="545" spans="2:17" ht="33.75" customHeight="1" x14ac:dyDescent="0.2">
      <c r="B545" s="82">
        <v>538</v>
      </c>
      <c r="C545" s="55" t="s">
        <v>41</v>
      </c>
      <c r="D545" s="83" t="s">
        <v>42</v>
      </c>
      <c r="E545" s="55" t="s">
        <v>1880</v>
      </c>
      <c r="F545" s="57" t="s">
        <v>1881</v>
      </c>
      <c r="G545" s="58" t="s">
        <v>3229</v>
      </c>
      <c r="H545" s="59" t="s">
        <v>3230</v>
      </c>
      <c r="I545" s="84">
        <v>1636000</v>
      </c>
      <c r="J545" s="55" t="s">
        <v>362</v>
      </c>
      <c r="K545" s="84">
        <v>1636000</v>
      </c>
      <c r="L545" s="85" t="s">
        <v>3231</v>
      </c>
      <c r="M545" s="55" t="s">
        <v>229</v>
      </c>
      <c r="N545" s="55" t="s">
        <v>46</v>
      </c>
      <c r="O545" s="55" t="s">
        <v>3232</v>
      </c>
      <c r="P545" s="55" t="s">
        <v>48</v>
      </c>
      <c r="Q545" s="55" t="s">
        <v>1695</v>
      </c>
    </row>
    <row r="546" spans="2:17" ht="33.75" customHeight="1" x14ac:dyDescent="0.2">
      <c r="B546" s="82">
        <v>539</v>
      </c>
      <c r="C546" s="55" t="s">
        <v>41</v>
      </c>
      <c r="D546" s="83" t="s">
        <v>42</v>
      </c>
      <c r="E546" s="55" t="s">
        <v>3233</v>
      </c>
      <c r="F546" s="57" t="s">
        <v>3234</v>
      </c>
      <c r="G546" s="58" t="s">
        <v>3235</v>
      </c>
      <c r="H546" s="59" t="s">
        <v>3236</v>
      </c>
      <c r="I546" s="84">
        <v>16235000</v>
      </c>
      <c r="J546" s="55" t="s">
        <v>362</v>
      </c>
      <c r="K546" s="84">
        <v>16235000</v>
      </c>
      <c r="L546" s="85" t="s">
        <v>3237</v>
      </c>
      <c r="M546" s="55" t="s">
        <v>229</v>
      </c>
      <c r="N546" s="55" t="s">
        <v>46</v>
      </c>
      <c r="O546" s="55" t="s">
        <v>3238</v>
      </c>
      <c r="P546" s="55" t="s">
        <v>48</v>
      </c>
      <c r="Q546" s="55" t="s">
        <v>1695</v>
      </c>
    </row>
    <row r="547" spans="2:17" ht="33.75" customHeight="1" x14ac:dyDescent="0.2">
      <c r="B547" s="82">
        <v>540</v>
      </c>
      <c r="C547" s="55" t="s">
        <v>41</v>
      </c>
      <c r="D547" s="83" t="s">
        <v>42</v>
      </c>
      <c r="E547" s="55" t="s">
        <v>3239</v>
      </c>
      <c r="F547" s="57">
        <v>302075768</v>
      </c>
      <c r="G547" s="58" t="s">
        <v>3240</v>
      </c>
      <c r="H547" s="59">
        <v>45074</v>
      </c>
      <c r="I547" s="84">
        <v>250000</v>
      </c>
      <c r="J547" s="55" t="s">
        <v>362</v>
      </c>
      <c r="K547" s="84">
        <v>250000</v>
      </c>
      <c r="L547" s="85"/>
      <c r="M547" s="55" t="s">
        <v>89</v>
      </c>
      <c r="N547" s="55" t="s">
        <v>46</v>
      </c>
      <c r="O547" s="55" t="s">
        <v>3241</v>
      </c>
      <c r="P547" s="55" t="s">
        <v>2224</v>
      </c>
      <c r="Q547" s="55" t="s">
        <v>3242</v>
      </c>
    </row>
    <row r="548" spans="2:17" ht="33.75" customHeight="1" x14ac:dyDescent="0.2">
      <c r="B548" s="82">
        <v>541</v>
      </c>
      <c r="C548" s="55" t="s">
        <v>41</v>
      </c>
      <c r="D548" s="83" t="s">
        <v>42</v>
      </c>
      <c r="E548" s="55" t="s">
        <v>861</v>
      </c>
      <c r="F548" s="57">
        <v>309489341</v>
      </c>
      <c r="G548" s="58">
        <v>1396038</v>
      </c>
      <c r="H548" s="59">
        <v>45092</v>
      </c>
      <c r="I548" s="84">
        <v>4752297</v>
      </c>
      <c r="J548" s="55" t="s">
        <v>362</v>
      </c>
      <c r="K548" s="84">
        <v>4752297</v>
      </c>
      <c r="L548" s="85" t="s">
        <v>3243</v>
      </c>
      <c r="M548" s="55" t="s">
        <v>3244</v>
      </c>
      <c r="N548" s="55" t="s">
        <v>46</v>
      </c>
      <c r="O548" s="55" t="s">
        <v>675</v>
      </c>
      <c r="P548" s="55" t="s">
        <v>48</v>
      </c>
      <c r="Q548" s="55" t="s">
        <v>3242</v>
      </c>
    </row>
    <row r="549" spans="2:17" ht="33.75" customHeight="1" x14ac:dyDescent="0.2">
      <c r="B549" s="82">
        <v>542</v>
      </c>
      <c r="C549" s="55" t="s">
        <v>41</v>
      </c>
      <c r="D549" s="83" t="s">
        <v>42</v>
      </c>
      <c r="E549" s="55" t="s">
        <v>3245</v>
      </c>
      <c r="F549" s="57">
        <v>539131197</v>
      </c>
      <c r="G549" s="58">
        <v>1391607</v>
      </c>
      <c r="H549" s="59">
        <v>45091</v>
      </c>
      <c r="I549" s="84">
        <v>6600000</v>
      </c>
      <c r="J549" s="55" t="s">
        <v>362</v>
      </c>
      <c r="K549" s="84">
        <v>6600000</v>
      </c>
      <c r="L549" s="85" t="s">
        <v>3246</v>
      </c>
      <c r="M549" s="55" t="s">
        <v>3247</v>
      </c>
      <c r="N549" s="55" t="s">
        <v>46</v>
      </c>
      <c r="O549" s="55" t="s">
        <v>3248</v>
      </c>
      <c r="P549" s="55" t="s">
        <v>48</v>
      </c>
      <c r="Q549" s="55" t="s">
        <v>3242</v>
      </c>
    </row>
    <row r="550" spans="2:17" ht="30" x14ac:dyDescent="0.2">
      <c r="B550" s="82">
        <v>543</v>
      </c>
      <c r="C550" s="55" t="s">
        <v>41</v>
      </c>
      <c r="D550" s="83" t="s">
        <v>42</v>
      </c>
      <c r="E550" s="55" t="s">
        <v>2200</v>
      </c>
      <c r="F550" s="57">
        <v>608894194</v>
      </c>
      <c r="G550" s="58">
        <v>1385202</v>
      </c>
      <c r="H550" s="59">
        <v>45088</v>
      </c>
      <c r="I550" s="84">
        <v>2311500</v>
      </c>
      <c r="J550" s="55" t="s">
        <v>362</v>
      </c>
      <c r="K550" s="84">
        <v>2311500</v>
      </c>
      <c r="L550" s="85" t="s">
        <v>3249</v>
      </c>
      <c r="M550" s="55" t="s">
        <v>3247</v>
      </c>
      <c r="N550" s="55" t="s">
        <v>46</v>
      </c>
      <c r="O550" s="55" t="s">
        <v>1471</v>
      </c>
      <c r="P550" s="55" t="s">
        <v>48</v>
      </c>
      <c r="Q550" s="55" t="s">
        <v>3242</v>
      </c>
    </row>
    <row r="551" spans="2:17" ht="33.75" customHeight="1" x14ac:dyDescent="0.2">
      <c r="B551" s="82">
        <v>544</v>
      </c>
      <c r="C551" s="55" t="s">
        <v>41</v>
      </c>
      <c r="D551" s="83" t="s">
        <v>42</v>
      </c>
      <c r="E551" s="55" t="s">
        <v>2200</v>
      </c>
      <c r="F551" s="57">
        <v>608894194</v>
      </c>
      <c r="G551" s="58">
        <v>1385062</v>
      </c>
      <c r="H551" s="59">
        <v>45088</v>
      </c>
      <c r="I551" s="84">
        <v>1207500</v>
      </c>
      <c r="J551" s="55" t="s">
        <v>362</v>
      </c>
      <c r="K551" s="84">
        <v>1207500</v>
      </c>
      <c r="L551" s="85" t="s">
        <v>3250</v>
      </c>
      <c r="M551" s="55" t="s">
        <v>3247</v>
      </c>
      <c r="N551" s="55" t="s">
        <v>46</v>
      </c>
      <c r="O551" s="55" t="s">
        <v>3055</v>
      </c>
      <c r="P551" s="55" t="s">
        <v>48</v>
      </c>
      <c r="Q551" s="55" t="s">
        <v>3242</v>
      </c>
    </row>
    <row r="552" spans="2:17" ht="33.75" customHeight="1" x14ac:dyDescent="0.2">
      <c r="B552" s="82">
        <v>545</v>
      </c>
      <c r="C552" s="55" t="s">
        <v>41</v>
      </c>
      <c r="D552" s="83" t="s">
        <v>42</v>
      </c>
      <c r="E552" s="55" t="s">
        <v>1160</v>
      </c>
      <c r="F552" s="57">
        <v>202660390</v>
      </c>
      <c r="G552" s="58">
        <v>1384435</v>
      </c>
      <c r="H552" s="59">
        <v>45088</v>
      </c>
      <c r="I552" s="84">
        <v>4740000</v>
      </c>
      <c r="J552" s="55" t="s">
        <v>362</v>
      </c>
      <c r="K552" s="84">
        <v>4740000</v>
      </c>
      <c r="L552" s="85" t="s">
        <v>3251</v>
      </c>
      <c r="M552" s="55" t="s">
        <v>3247</v>
      </c>
      <c r="N552" s="55" t="s">
        <v>46</v>
      </c>
      <c r="O552" s="55" t="s">
        <v>267</v>
      </c>
      <c r="P552" s="55" t="s">
        <v>48</v>
      </c>
      <c r="Q552" s="55" t="s">
        <v>3242</v>
      </c>
    </row>
    <row r="553" spans="2:17" ht="30" x14ac:dyDescent="0.2">
      <c r="B553" s="82">
        <v>546</v>
      </c>
      <c r="C553" s="55" t="s">
        <v>41</v>
      </c>
      <c r="D553" s="83" t="s">
        <v>42</v>
      </c>
      <c r="E553" s="55" t="s">
        <v>3252</v>
      </c>
      <c r="F553" s="57">
        <v>305622109</v>
      </c>
      <c r="G553" s="58">
        <v>1347127</v>
      </c>
      <c r="H553" s="59">
        <v>45075</v>
      </c>
      <c r="I553" s="84">
        <v>3000000</v>
      </c>
      <c r="J553" s="55" t="s">
        <v>362</v>
      </c>
      <c r="K553" s="84">
        <v>3000000</v>
      </c>
      <c r="L553" s="85" t="s">
        <v>3253</v>
      </c>
      <c r="M553" s="55" t="s">
        <v>3247</v>
      </c>
      <c r="N553" s="55" t="s">
        <v>46</v>
      </c>
      <c r="O553" s="55" t="s">
        <v>1307</v>
      </c>
      <c r="P553" s="55" t="s">
        <v>48</v>
      </c>
      <c r="Q553" s="55" t="s">
        <v>3242</v>
      </c>
    </row>
    <row r="554" spans="2:17" ht="33.75" customHeight="1" x14ac:dyDescent="0.2">
      <c r="B554" s="82">
        <v>547</v>
      </c>
      <c r="C554" s="55" t="s">
        <v>41</v>
      </c>
      <c r="D554" s="83" t="s">
        <v>42</v>
      </c>
      <c r="E554" s="55" t="s">
        <v>2200</v>
      </c>
      <c r="F554" s="57">
        <v>608894194</v>
      </c>
      <c r="G554" s="58">
        <v>1324247</v>
      </c>
      <c r="H554" s="59">
        <v>45067</v>
      </c>
      <c r="I554" s="84">
        <v>1495000</v>
      </c>
      <c r="J554" s="55" t="s">
        <v>362</v>
      </c>
      <c r="K554" s="84">
        <v>1495000</v>
      </c>
      <c r="L554" s="85" t="s">
        <v>3254</v>
      </c>
      <c r="M554" s="55" t="s">
        <v>3247</v>
      </c>
      <c r="N554" s="55" t="s">
        <v>46</v>
      </c>
      <c r="O554" s="55" t="s">
        <v>3255</v>
      </c>
      <c r="P554" s="55" t="s">
        <v>925</v>
      </c>
      <c r="Q554" s="55" t="s">
        <v>3242</v>
      </c>
    </row>
    <row r="555" spans="2:17" ht="33.75" customHeight="1" x14ac:dyDescent="0.2">
      <c r="B555" s="82">
        <v>548</v>
      </c>
      <c r="C555" s="55" t="s">
        <v>41</v>
      </c>
      <c r="D555" s="83" t="s">
        <v>42</v>
      </c>
      <c r="E555" s="55" t="s">
        <v>292</v>
      </c>
      <c r="F555" s="57">
        <v>302959347</v>
      </c>
      <c r="G555" s="58">
        <v>1317283</v>
      </c>
      <c r="H555" s="59">
        <v>45066</v>
      </c>
      <c r="I555" s="84">
        <v>828000</v>
      </c>
      <c r="J555" s="55" t="s">
        <v>362</v>
      </c>
      <c r="K555" s="84">
        <v>828000</v>
      </c>
      <c r="L555" s="85" t="s">
        <v>3256</v>
      </c>
      <c r="M555" s="55" t="s">
        <v>3247</v>
      </c>
      <c r="N555" s="55" t="s">
        <v>46</v>
      </c>
      <c r="O555" s="55" t="s">
        <v>293</v>
      </c>
      <c r="P555" s="55" t="s">
        <v>925</v>
      </c>
      <c r="Q555" s="55" t="s">
        <v>3242</v>
      </c>
    </row>
    <row r="556" spans="2:17" ht="33.75" customHeight="1" x14ac:dyDescent="0.2">
      <c r="B556" s="82">
        <v>549</v>
      </c>
      <c r="C556" s="55" t="s">
        <v>41</v>
      </c>
      <c r="D556" s="83" t="s">
        <v>42</v>
      </c>
      <c r="E556" s="55" t="s">
        <v>3257</v>
      </c>
      <c r="F556" s="57">
        <v>309651497</v>
      </c>
      <c r="G556" s="58">
        <v>1224976</v>
      </c>
      <c r="H556" s="59">
        <v>45035</v>
      </c>
      <c r="I556" s="84">
        <v>278000</v>
      </c>
      <c r="J556" s="55" t="s">
        <v>362</v>
      </c>
      <c r="K556" s="84">
        <v>278000</v>
      </c>
      <c r="L556" s="85" t="s">
        <v>3258</v>
      </c>
      <c r="M556" s="55" t="s">
        <v>3247</v>
      </c>
      <c r="N556" s="55" t="s">
        <v>46</v>
      </c>
      <c r="O556" s="55" t="s">
        <v>232</v>
      </c>
      <c r="P556" s="55" t="s">
        <v>925</v>
      </c>
      <c r="Q556" s="55" t="s">
        <v>3242</v>
      </c>
    </row>
    <row r="557" spans="2:17" ht="33.75" customHeight="1" x14ac:dyDescent="0.2">
      <c r="B557" s="82">
        <v>550</v>
      </c>
      <c r="C557" s="55" t="s">
        <v>41</v>
      </c>
      <c r="D557" s="83" t="s">
        <v>42</v>
      </c>
      <c r="E557" s="55" t="s">
        <v>358</v>
      </c>
      <c r="F557" s="57">
        <v>201143536</v>
      </c>
      <c r="G557" s="58">
        <v>1224740</v>
      </c>
      <c r="H557" s="59">
        <v>45035</v>
      </c>
      <c r="I557" s="84">
        <v>570000</v>
      </c>
      <c r="J557" s="55" t="s">
        <v>362</v>
      </c>
      <c r="K557" s="84">
        <v>570000</v>
      </c>
      <c r="L557" s="85" t="s">
        <v>3259</v>
      </c>
      <c r="M557" s="55" t="s">
        <v>3247</v>
      </c>
      <c r="N557" s="55" t="s">
        <v>46</v>
      </c>
      <c r="O557" s="55" t="s">
        <v>338</v>
      </c>
      <c r="P557" s="55" t="s">
        <v>925</v>
      </c>
      <c r="Q557" s="55" t="s">
        <v>3242</v>
      </c>
    </row>
    <row r="558" spans="2:17" ht="33.75" customHeight="1" x14ac:dyDescent="0.2">
      <c r="B558" s="82">
        <v>551</v>
      </c>
      <c r="C558" s="55" t="s">
        <v>41</v>
      </c>
      <c r="D558" s="83" t="s">
        <v>42</v>
      </c>
      <c r="E558" s="55" t="s">
        <v>3260</v>
      </c>
      <c r="F558" s="57">
        <v>308598967</v>
      </c>
      <c r="G558" s="58">
        <v>1224724</v>
      </c>
      <c r="H558" s="59">
        <v>45035</v>
      </c>
      <c r="I558" s="84">
        <v>4795000</v>
      </c>
      <c r="J558" s="55" t="s">
        <v>362</v>
      </c>
      <c r="K558" s="84">
        <v>4795000</v>
      </c>
      <c r="L558" s="85" t="s">
        <v>3261</v>
      </c>
      <c r="M558" s="55" t="s">
        <v>3247</v>
      </c>
      <c r="N558" s="55" t="s">
        <v>46</v>
      </c>
      <c r="O558" s="55" t="s">
        <v>267</v>
      </c>
      <c r="P558" s="55" t="s">
        <v>925</v>
      </c>
      <c r="Q558" s="55" t="s">
        <v>3242</v>
      </c>
    </row>
    <row r="559" spans="2:17" ht="33.75" customHeight="1" x14ac:dyDescent="0.2">
      <c r="B559" s="82">
        <v>552</v>
      </c>
      <c r="C559" s="55" t="s">
        <v>41</v>
      </c>
      <c r="D559" s="83" t="s">
        <v>42</v>
      </c>
      <c r="E559" s="55" t="s">
        <v>209</v>
      </c>
      <c r="F559" s="57">
        <v>303847952</v>
      </c>
      <c r="G559" s="58">
        <v>1203163</v>
      </c>
      <c r="H559" s="59">
        <v>45028</v>
      </c>
      <c r="I559" s="84">
        <v>206150</v>
      </c>
      <c r="J559" s="55" t="s">
        <v>362</v>
      </c>
      <c r="K559" s="84">
        <v>206150</v>
      </c>
      <c r="L559" s="85" t="s">
        <v>3262</v>
      </c>
      <c r="M559" s="55" t="s">
        <v>3247</v>
      </c>
      <c r="N559" s="55" t="s">
        <v>46</v>
      </c>
      <c r="O559" s="55" t="s">
        <v>210</v>
      </c>
      <c r="P559" s="55" t="s">
        <v>925</v>
      </c>
      <c r="Q559" s="55" t="s">
        <v>3242</v>
      </c>
    </row>
    <row r="560" spans="2:17" ht="33.75" customHeight="1" x14ac:dyDescent="0.2">
      <c r="B560" s="82">
        <v>553</v>
      </c>
      <c r="C560" s="55" t="s">
        <v>41</v>
      </c>
      <c r="D560" s="83" t="s">
        <v>42</v>
      </c>
      <c r="E560" s="55" t="s">
        <v>3263</v>
      </c>
      <c r="F560" s="57">
        <v>207064148</v>
      </c>
      <c r="G560" s="58">
        <v>1203156</v>
      </c>
      <c r="H560" s="59">
        <v>45028</v>
      </c>
      <c r="I560" s="84">
        <v>2240000</v>
      </c>
      <c r="J560" s="55" t="s">
        <v>362</v>
      </c>
      <c r="K560" s="84">
        <v>2240000</v>
      </c>
      <c r="L560" s="85" t="s">
        <v>3264</v>
      </c>
      <c r="M560" s="55" t="s">
        <v>3244</v>
      </c>
      <c r="N560" s="55" t="s">
        <v>46</v>
      </c>
      <c r="O560" s="55" t="s">
        <v>3265</v>
      </c>
      <c r="P560" s="55" t="s">
        <v>925</v>
      </c>
      <c r="Q560" s="55" t="s">
        <v>3242</v>
      </c>
    </row>
    <row r="561" spans="2:17" ht="33.75" customHeight="1" x14ac:dyDescent="0.2">
      <c r="B561" s="82">
        <v>554</v>
      </c>
      <c r="C561" s="55" t="s">
        <v>41</v>
      </c>
      <c r="D561" s="83" t="s">
        <v>42</v>
      </c>
      <c r="E561" s="55" t="s">
        <v>1643</v>
      </c>
      <c r="F561" s="57">
        <v>300701930</v>
      </c>
      <c r="G561" s="58">
        <v>1203048</v>
      </c>
      <c r="H561" s="59">
        <v>45028</v>
      </c>
      <c r="I561" s="84">
        <v>800000</v>
      </c>
      <c r="J561" s="55" t="s">
        <v>362</v>
      </c>
      <c r="K561" s="84">
        <v>800000</v>
      </c>
      <c r="L561" s="85" t="s">
        <v>3266</v>
      </c>
      <c r="M561" s="55" t="s">
        <v>3247</v>
      </c>
      <c r="N561" s="55" t="s">
        <v>46</v>
      </c>
      <c r="O561" s="55" t="s">
        <v>983</v>
      </c>
      <c r="P561" s="55" t="s">
        <v>925</v>
      </c>
      <c r="Q561" s="55" t="s">
        <v>3242</v>
      </c>
    </row>
    <row r="562" spans="2:17" ht="33.75" customHeight="1" x14ac:dyDescent="0.2">
      <c r="B562" s="82">
        <v>555</v>
      </c>
      <c r="C562" s="55" t="s">
        <v>41</v>
      </c>
      <c r="D562" s="83" t="s">
        <v>42</v>
      </c>
      <c r="E562" s="55" t="s">
        <v>3267</v>
      </c>
      <c r="F562" s="57">
        <v>308153674</v>
      </c>
      <c r="G562" s="58">
        <v>1193484</v>
      </c>
      <c r="H562" s="59">
        <v>45024</v>
      </c>
      <c r="I562" s="84">
        <v>3800000</v>
      </c>
      <c r="J562" s="55" t="s">
        <v>362</v>
      </c>
      <c r="K562" s="84">
        <v>3800000</v>
      </c>
      <c r="L562" s="85" t="s">
        <v>3268</v>
      </c>
      <c r="M562" s="55" t="s">
        <v>3247</v>
      </c>
      <c r="N562" s="55" t="s">
        <v>46</v>
      </c>
      <c r="O562" s="55" t="s">
        <v>1176</v>
      </c>
      <c r="P562" s="55" t="s">
        <v>925</v>
      </c>
      <c r="Q562" s="55" t="s">
        <v>3242</v>
      </c>
    </row>
    <row r="563" spans="2:17" ht="33.75" customHeight="1" x14ac:dyDescent="0.2">
      <c r="B563" s="82">
        <v>556</v>
      </c>
      <c r="C563" s="55" t="s">
        <v>41</v>
      </c>
      <c r="D563" s="83" t="s">
        <v>42</v>
      </c>
      <c r="E563" s="55" t="s">
        <v>2200</v>
      </c>
      <c r="F563" s="57">
        <v>608894194</v>
      </c>
      <c r="G563" s="58">
        <v>1193452</v>
      </c>
      <c r="H563" s="59">
        <v>45024</v>
      </c>
      <c r="I563" s="84">
        <v>5400000</v>
      </c>
      <c r="J563" s="55" t="s">
        <v>362</v>
      </c>
      <c r="K563" s="84">
        <v>5400000</v>
      </c>
      <c r="L563" s="85" t="s">
        <v>3269</v>
      </c>
      <c r="M563" s="55" t="s">
        <v>3247</v>
      </c>
      <c r="N563" s="55" t="s">
        <v>46</v>
      </c>
      <c r="O563" s="55" t="s">
        <v>1664</v>
      </c>
      <c r="P563" s="55" t="s">
        <v>925</v>
      </c>
      <c r="Q563" s="55" t="s">
        <v>3242</v>
      </c>
    </row>
    <row r="564" spans="2:17" ht="33.75" customHeight="1" x14ac:dyDescent="0.2">
      <c r="B564" s="82">
        <v>557</v>
      </c>
      <c r="C564" s="55" t="s">
        <v>41</v>
      </c>
      <c r="D564" s="83" t="s">
        <v>42</v>
      </c>
      <c r="E564" s="55" t="s">
        <v>358</v>
      </c>
      <c r="F564" s="57">
        <v>201143536</v>
      </c>
      <c r="G564" s="58">
        <v>1177802</v>
      </c>
      <c r="H564" s="59">
        <v>45021</v>
      </c>
      <c r="I564" s="84">
        <v>11250000</v>
      </c>
      <c r="J564" s="55" t="s">
        <v>362</v>
      </c>
      <c r="K564" s="84">
        <v>11250000</v>
      </c>
      <c r="L564" s="85" t="s">
        <v>3270</v>
      </c>
      <c r="M564" s="55" t="s">
        <v>3244</v>
      </c>
      <c r="N564" s="55" t="s">
        <v>46</v>
      </c>
      <c r="O564" s="55" t="s">
        <v>338</v>
      </c>
      <c r="P564" s="55" t="s">
        <v>925</v>
      </c>
      <c r="Q564" s="55" t="s">
        <v>3242</v>
      </c>
    </row>
    <row r="565" spans="2:17" ht="33.75" customHeight="1" x14ac:dyDescent="0.2">
      <c r="B565" s="82">
        <v>558</v>
      </c>
      <c r="C565" s="55" t="s">
        <v>41</v>
      </c>
      <c r="D565" s="83" t="s">
        <v>42</v>
      </c>
      <c r="E565" s="55" t="s">
        <v>276</v>
      </c>
      <c r="F565" s="57">
        <v>306089114</v>
      </c>
      <c r="G565" s="58">
        <v>1177796</v>
      </c>
      <c r="H565" s="59">
        <v>45021</v>
      </c>
      <c r="I565" s="84">
        <v>966000</v>
      </c>
      <c r="J565" s="55" t="s">
        <v>362</v>
      </c>
      <c r="K565" s="84">
        <v>966000</v>
      </c>
      <c r="L565" s="85" t="s">
        <v>3271</v>
      </c>
      <c r="M565" s="55" t="s">
        <v>3247</v>
      </c>
      <c r="N565" s="55" t="s">
        <v>46</v>
      </c>
      <c r="O565" s="55" t="s">
        <v>3272</v>
      </c>
      <c r="P565" s="55" t="s">
        <v>925</v>
      </c>
      <c r="Q565" s="55" t="s">
        <v>3242</v>
      </c>
    </row>
    <row r="566" spans="2:17" ht="33.75" customHeight="1" x14ac:dyDescent="0.2">
      <c r="B566" s="82">
        <v>559</v>
      </c>
      <c r="C566" s="55" t="s">
        <v>41</v>
      </c>
      <c r="D566" s="83" t="s">
        <v>42</v>
      </c>
      <c r="E566" s="55" t="s">
        <v>253</v>
      </c>
      <c r="F566" s="57">
        <v>310181561</v>
      </c>
      <c r="G566" s="58">
        <v>1177794</v>
      </c>
      <c r="H566" s="59">
        <v>45021</v>
      </c>
      <c r="I566" s="84">
        <v>245000</v>
      </c>
      <c r="J566" s="55" t="s">
        <v>362</v>
      </c>
      <c r="K566" s="84">
        <v>245000</v>
      </c>
      <c r="L566" s="85" t="s">
        <v>3273</v>
      </c>
      <c r="M566" s="55" t="s">
        <v>3247</v>
      </c>
      <c r="N566" s="55" t="s">
        <v>46</v>
      </c>
      <c r="O566" s="55" t="s">
        <v>3274</v>
      </c>
      <c r="P566" s="55" t="s">
        <v>925</v>
      </c>
      <c r="Q566" s="55" t="s">
        <v>3242</v>
      </c>
    </row>
    <row r="567" spans="2:17" ht="33.75" customHeight="1" x14ac:dyDescent="0.2">
      <c r="B567" s="82">
        <v>560</v>
      </c>
      <c r="C567" s="55" t="s">
        <v>41</v>
      </c>
      <c r="D567" s="83" t="s">
        <v>42</v>
      </c>
      <c r="E567" s="55" t="s">
        <v>358</v>
      </c>
      <c r="F567" s="57">
        <v>201143536</v>
      </c>
      <c r="G567" s="58">
        <v>1177789</v>
      </c>
      <c r="H567" s="59">
        <v>45021</v>
      </c>
      <c r="I567" s="84">
        <v>1900000</v>
      </c>
      <c r="J567" s="55" t="s">
        <v>362</v>
      </c>
      <c r="K567" s="84">
        <v>1900000</v>
      </c>
      <c r="L567" s="85" t="s">
        <v>3275</v>
      </c>
      <c r="M567" s="55" t="s">
        <v>3244</v>
      </c>
      <c r="N567" s="55" t="s">
        <v>46</v>
      </c>
      <c r="O567" s="55" t="s">
        <v>338</v>
      </c>
      <c r="P567" s="55" t="s">
        <v>925</v>
      </c>
      <c r="Q567" s="55" t="s">
        <v>3242</v>
      </c>
    </row>
    <row r="568" spans="2:17" ht="33.75" customHeight="1" x14ac:dyDescent="0.2">
      <c r="B568" s="82">
        <v>561</v>
      </c>
      <c r="C568" s="55" t="s">
        <v>41</v>
      </c>
      <c r="D568" s="83" t="s">
        <v>42</v>
      </c>
      <c r="E568" s="55" t="s">
        <v>2579</v>
      </c>
      <c r="F568" s="57">
        <v>307752207</v>
      </c>
      <c r="G568" s="58">
        <v>1186594</v>
      </c>
      <c r="H568" s="59">
        <v>45023</v>
      </c>
      <c r="I568" s="84">
        <v>5000000</v>
      </c>
      <c r="J568" s="55" t="s">
        <v>362</v>
      </c>
      <c r="K568" s="84">
        <f>I568</f>
        <v>5000000</v>
      </c>
      <c r="L568" s="85">
        <v>231210081419023</v>
      </c>
      <c r="M568" s="55" t="s">
        <v>3247</v>
      </c>
      <c r="N568" s="55" t="s">
        <v>46</v>
      </c>
      <c r="O568" s="55" t="s">
        <v>1967</v>
      </c>
      <c r="P568" s="55" t="s">
        <v>925</v>
      </c>
      <c r="Q568" s="55" t="s">
        <v>1195</v>
      </c>
    </row>
    <row r="569" spans="2:17" ht="33.75" customHeight="1" x14ac:dyDescent="0.2">
      <c r="B569" s="82">
        <v>562</v>
      </c>
      <c r="C569" s="55" t="s">
        <v>41</v>
      </c>
      <c r="D569" s="83" t="s">
        <v>42</v>
      </c>
      <c r="E569" s="55" t="s">
        <v>3276</v>
      </c>
      <c r="F569" s="57">
        <v>308106454</v>
      </c>
      <c r="G569" s="58">
        <v>1202716</v>
      </c>
      <c r="H569" s="59">
        <v>45028</v>
      </c>
      <c r="I569" s="84">
        <v>1175000</v>
      </c>
      <c r="J569" s="55" t="s">
        <v>362</v>
      </c>
      <c r="K569" s="84">
        <f t="shared" ref="K569:K596" si="0">I569</f>
        <v>1175000</v>
      </c>
      <c r="L569" s="85">
        <v>231210081437267</v>
      </c>
      <c r="M569" s="55" t="s">
        <v>3247</v>
      </c>
      <c r="N569" s="55" t="s">
        <v>46</v>
      </c>
      <c r="O569" s="55" t="s">
        <v>699</v>
      </c>
      <c r="P569" s="55" t="s">
        <v>925</v>
      </c>
      <c r="Q569" s="55" t="s">
        <v>1195</v>
      </c>
    </row>
    <row r="570" spans="2:17" ht="33.75" customHeight="1" x14ac:dyDescent="0.2">
      <c r="B570" s="82">
        <v>563</v>
      </c>
      <c r="C570" s="55" t="s">
        <v>41</v>
      </c>
      <c r="D570" s="83" t="s">
        <v>42</v>
      </c>
      <c r="E570" s="55" t="s">
        <v>217</v>
      </c>
      <c r="F570" s="57">
        <v>306117781</v>
      </c>
      <c r="G570" s="58">
        <v>1214752</v>
      </c>
      <c r="H570" s="59">
        <v>45031</v>
      </c>
      <c r="I570" s="84">
        <v>313000</v>
      </c>
      <c r="J570" s="55" t="s">
        <v>362</v>
      </c>
      <c r="K570" s="84">
        <f t="shared" si="0"/>
        <v>313000</v>
      </c>
      <c r="L570" s="85">
        <v>231210081451273</v>
      </c>
      <c r="M570" s="55" t="s">
        <v>3247</v>
      </c>
      <c r="N570" s="55" t="s">
        <v>46</v>
      </c>
      <c r="O570" s="55" t="s">
        <v>1370</v>
      </c>
      <c r="P570" s="55" t="s">
        <v>925</v>
      </c>
      <c r="Q570" s="55" t="s">
        <v>1195</v>
      </c>
    </row>
    <row r="571" spans="2:17" ht="33.75" customHeight="1" x14ac:dyDescent="0.2">
      <c r="B571" s="82">
        <v>564</v>
      </c>
      <c r="C571" s="55" t="s">
        <v>41</v>
      </c>
      <c r="D571" s="83" t="s">
        <v>42</v>
      </c>
      <c r="E571" s="55" t="s">
        <v>159</v>
      </c>
      <c r="F571" s="57">
        <v>307027086</v>
      </c>
      <c r="G571" s="58">
        <v>1214892</v>
      </c>
      <c r="H571" s="59">
        <v>45031</v>
      </c>
      <c r="I571" s="84">
        <v>290700</v>
      </c>
      <c r="J571" s="55" t="s">
        <v>362</v>
      </c>
      <c r="K571" s="84">
        <f t="shared" si="0"/>
        <v>290700</v>
      </c>
      <c r="L571" s="85">
        <v>231210081451451</v>
      </c>
      <c r="M571" s="55" t="s">
        <v>3247</v>
      </c>
      <c r="N571" s="55" t="s">
        <v>46</v>
      </c>
      <c r="O571" s="55" t="s">
        <v>214</v>
      </c>
      <c r="P571" s="55" t="s">
        <v>925</v>
      </c>
      <c r="Q571" s="55" t="s">
        <v>1195</v>
      </c>
    </row>
    <row r="572" spans="2:17" ht="33.75" customHeight="1" x14ac:dyDescent="0.2">
      <c r="B572" s="82">
        <v>565</v>
      </c>
      <c r="C572" s="55" t="s">
        <v>41</v>
      </c>
      <c r="D572" s="83" t="s">
        <v>42</v>
      </c>
      <c r="E572" s="55" t="s">
        <v>519</v>
      </c>
      <c r="F572" s="57">
        <v>306982910</v>
      </c>
      <c r="G572" s="58">
        <v>1214926</v>
      </c>
      <c r="H572" s="59">
        <v>45031</v>
      </c>
      <c r="I572" s="84">
        <v>321110</v>
      </c>
      <c r="J572" s="55" t="s">
        <v>362</v>
      </c>
      <c r="K572" s="84">
        <f t="shared" si="0"/>
        <v>321110</v>
      </c>
      <c r="L572" s="85">
        <v>231210081451476</v>
      </c>
      <c r="M572" s="55" t="s">
        <v>3247</v>
      </c>
      <c r="N572" s="55" t="s">
        <v>46</v>
      </c>
      <c r="O572" s="55" t="s">
        <v>523</v>
      </c>
      <c r="P572" s="55" t="s">
        <v>925</v>
      </c>
      <c r="Q572" s="55" t="s">
        <v>1195</v>
      </c>
    </row>
    <row r="573" spans="2:17" ht="33.75" customHeight="1" x14ac:dyDescent="0.2">
      <c r="B573" s="82">
        <v>566</v>
      </c>
      <c r="C573" s="55" t="s">
        <v>41</v>
      </c>
      <c r="D573" s="83" t="s">
        <v>42</v>
      </c>
      <c r="E573" s="55" t="s">
        <v>292</v>
      </c>
      <c r="F573" s="57">
        <v>302959347</v>
      </c>
      <c r="G573" s="58">
        <v>1220007</v>
      </c>
      <c r="H573" s="59">
        <v>45032</v>
      </c>
      <c r="I573" s="84">
        <v>1378000</v>
      </c>
      <c r="J573" s="55" t="s">
        <v>362</v>
      </c>
      <c r="K573" s="84">
        <f t="shared" si="0"/>
        <v>1378000</v>
      </c>
      <c r="L573" s="85">
        <v>231210081457899</v>
      </c>
      <c r="M573" s="55" t="s">
        <v>3247</v>
      </c>
      <c r="N573" s="55" t="s">
        <v>46</v>
      </c>
      <c r="O573" s="55" t="s">
        <v>293</v>
      </c>
      <c r="P573" s="55" t="s">
        <v>925</v>
      </c>
      <c r="Q573" s="55" t="s">
        <v>1195</v>
      </c>
    </row>
    <row r="574" spans="2:17" ht="33.75" customHeight="1" x14ac:dyDescent="0.2">
      <c r="B574" s="82">
        <v>567</v>
      </c>
      <c r="C574" s="55" t="s">
        <v>41</v>
      </c>
      <c r="D574" s="83" t="s">
        <v>42</v>
      </c>
      <c r="E574" s="55" t="s">
        <v>292</v>
      </c>
      <c r="F574" s="57">
        <v>302959347</v>
      </c>
      <c r="G574" s="58">
        <v>1220015</v>
      </c>
      <c r="H574" s="59">
        <v>45032</v>
      </c>
      <c r="I574" s="84">
        <v>596000</v>
      </c>
      <c r="J574" s="55" t="s">
        <v>362</v>
      </c>
      <c r="K574" s="84">
        <f t="shared" si="0"/>
        <v>596000</v>
      </c>
      <c r="L574" s="85">
        <v>231210081457909</v>
      </c>
      <c r="M574" s="55" t="s">
        <v>3247</v>
      </c>
      <c r="N574" s="55" t="s">
        <v>46</v>
      </c>
      <c r="O574" s="55" t="s">
        <v>293</v>
      </c>
      <c r="P574" s="55" t="s">
        <v>925</v>
      </c>
      <c r="Q574" s="55" t="s">
        <v>1195</v>
      </c>
    </row>
    <row r="575" spans="2:17" ht="33.75" customHeight="1" x14ac:dyDescent="0.2">
      <c r="B575" s="82">
        <v>568</v>
      </c>
      <c r="C575" s="55" t="s">
        <v>41</v>
      </c>
      <c r="D575" s="83" t="s">
        <v>42</v>
      </c>
      <c r="E575" s="55" t="s">
        <v>335</v>
      </c>
      <c r="F575" s="57">
        <v>205247459</v>
      </c>
      <c r="G575" s="58">
        <v>1222502</v>
      </c>
      <c r="H575" s="59">
        <v>45033</v>
      </c>
      <c r="I575" s="84">
        <v>571200</v>
      </c>
      <c r="J575" s="55" t="s">
        <v>362</v>
      </c>
      <c r="K575" s="84">
        <f t="shared" si="0"/>
        <v>571200</v>
      </c>
      <c r="L575" s="85">
        <v>231210081452163</v>
      </c>
      <c r="M575" s="55" t="s">
        <v>3247</v>
      </c>
      <c r="N575" s="55" t="s">
        <v>46</v>
      </c>
      <c r="O575" s="55" t="s">
        <v>216</v>
      </c>
      <c r="P575" s="55" t="s">
        <v>925</v>
      </c>
      <c r="Q575" s="55" t="s">
        <v>1195</v>
      </c>
    </row>
    <row r="576" spans="2:17" ht="33.75" customHeight="1" x14ac:dyDescent="0.2">
      <c r="B576" s="82">
        <v>569</v>
      </c>
      <c r="C576" s="55" t="s">
        <v>41</v>
      </c>
      <c r="D576" s="83" t="s">
        <v>42</v>
      </c>
      <c r="E576" s="55" t="s">
        <v>2210</v>
      </c>
      <c r="F576" s="57" t="s">
        <v>3277</v>
      </c>
      <c r="G576" s="58">
        <v>1235805</v>
      </c>
      <c r="H576" s="59">
        <v>45041</v>
      </c>
      <c r="I576" s="84">
        <v>483000</v>
      </c>
      <c r="J576" s="55" t="s">
        <v>362</v>
      </c>
      <c r="K576" s="84">
        <f t="shared" si="0"/>
        <v>483000</v>
      </c>
      <c r="L576" s="85">
        <v>231210081473388</v>
      </c>
      <c r="M576" s="55" t="s">
        <v>3247</v>
      </c>
      <c r="N576" s="55" t="s">
        <v>46</v>
      </c>
      <c r="O576" s="55" t="s">
        <v>169</v>
      </c>
      <c r="P576" s="55" t="s">
        <v>925</v>
      </c>
      <c r="Q576" s="55" t="s">
        <v>1195</v>
      </c>
    </row>
    <row r="577" spans="2:17" ht="33.75" customHeight="1" x14ac:dyDescent="0.2">
      <c r="B577" s="82">
        <v>570</v>
      </c>
      <c r="C577" s="55" t="s">
        <v>41</v>
      </c>
      <c r="D577" s="83" t="s">
        <v>42</v>
      </c>
      <c r="E577" s="55" t="s">
        <v>1199</v>
      </c>
      <c r="F577" s="57">
        <v>515318498</v>
      </c>
      <c r="G577" s="58">
        <v>1266709</v>
      </c>
      <c r="H577" s="59">
        <v>45050</v>
      </c>
      <c r="I577" s="84">
        <v>4118000</v>
      </c>
      <c r="J577" s="55" t="s">
        <v>362</v>
      </c>
      <c r="K577" s="84">
        <f t="shared" si="0"/>
        <v>4118000</v>
      </c>
      <c r="L577" s="85">
        <v>231210081503233</v>
      </c>
      <c r="M577" s="55" t="s">
        <v>3247</v>
      </c>
      <c r="N577" s="55" t="s">
        <v>46</v>
      </c>
      <c r="O577" s="55" t="s">
        <v>3278</v>
      </c>
      <c r="P577" s="55" t="s">
        <v>925</v>
      </c>
      <c r="Q577" s="55" t="s">
        <v>1195</v>
      </c>
    </row>
    <row r="578" spans="2:17" ht="33.75" customHeight="1" x14ac:dyDescent="0.2">
      <c r="B578" s="82">
        <v>571</v>
      </c>
      <c r="C578" s="55" t="s">
        <v>41</v>
      </c>
      <c r="D578" s="83" t="s">
        <v>42</v>
      </c>
      <c r="E578" s="55" t="s">
        <v>1197</v>
      </c>
      <c r="F578" s="57">
        <v>498934040</v>
      </c>
      <c r="G578" s="58">
        <v>1268628</v>
      </c>
      <c r="H578" s="59">
        <v>45050</v>
      </c>
      <c r="I578" s="84">
        <v>6400000</v>
      </c>
      <c r="J578" s="55" t="s">
        <v>362</v>
      </c>
      <c r="K578" s="84">
        <f t="shared" si="0"/>
        <v>6400000</v>
      </c>
      <c r="L578" s="85">
        <v>231210081505332</v>
      </c>
      <c r="M578" s="55" t="s">
        <v>3247</v>
      </c>
      <c r="N578" s="55" t="s">
        <v>46</v>
      </c>
      <c r="O578" s="55" t="s">
        <v>1664</v>
      </c>
      <c r="P578" s="55" t="s">
        <v>925</v>
      </c>
      <c r="Q578" s="55" t="s">
        <v>1195</v>
      </c>
    </row>
    <row r="579" spans="2:17" ht="33.75" customHeight="1" x14ac:dyDescent="0.2">
      <c r="B579" s="82">
        <v>572</v>
      </c>
      <c r="C579" s="55" t="s">
        <v>41</v>
      </c>
      <c r="D579" s="83" t="s">
        <v>42</v>
      </c>
      <c r="E579" s="55" t="s">
        <v>3279</v>
      </c>
      <c r="F579" s="57">
        <v>308140951</v>
      </c>
      <c r="G579" s="58">
        <v>1277489</v>
      </c>
      <c r="H579" s="59">
        <v>45052</v>
      </c>
      <c r="I579" s="84">
        <v>880000</v>
      </c>
      <c r="J579" s="55" t="s">
        <v>362</v>
      </c>
      <c r="K579" s="84">
        <f t="shared" si="0"/>
        <v>880000</v>
      </c>
      <c r="L579" s="85">
        <v>231210081515576</v>
      </c>
      <c r="M579" s="55" t="s">
        <v>3247</v>
      </c>
      <c r="N579" s="55" t="s">
        <v>46</v>
      </c>
      <c r="O579" s="55" t="s">
        <v>2654</v>
      </c>
      <c r="P579" s="55" t="s">
        <v>925</v>
      </c>
      <c r="Q579" s="55" t="s">
        <v>1195</v>
      </c>
    </row>
    <row r="580" spans="2:17" ht="33.75" customHeight="1" x14ac:dyDescent="0.2">
      <c r="B580" s="82">
        <v>573</v>
      </c>
      <c r="C580" s="55" t="s">
        <v>41</v>
      </c>
      <c r="D580" s="83" t="s">
        <v>42</v>
      </c>
      <c r="E580" s="55" t="s">
        <v>1210</v>
      </c>
      <c r="F580" s="57">
        <v>207133124</v>
      </c>
      <c r="G580" s="58">
        <v>1296205</v>
      </c>
      <c r="H580" s="59">
        <v>45059</v>
      </c>
      <c r="I580" s="84">
        <v>10996000</v>
      </c>
      <c r="J580" s="55" t="s">
        <v>362</v>
      </c>
      <c r="K580" s="84">
        <f t="shared" si="0"/>
        <v>10996000</v>
      </c>
      <c r="L580" s="85">
        <v>231210081536394</v>
      </c>
      <c r="M580" s="55" t="s">
        <v>3247</v>
      </c>
      <c r="N580" s="55" t="s">
        <v>46</v>
      </c>
      <c r="O580" s="55" t="s">
        <v>267</v>
      </c>
      <c r="P580" s="55" t="s">
        <v>925</v>
      </c>
      <c r="Q580" s="55" t="s">
        <v>1195</v>
      </c>
    </row>
    <row r="581" spans="2:17" ht="30" x14ac:dyDescent="0.2">
      <c r="B581" s="82">
        <v>574</v>
      </c>
      <c r="C581" s="55" t="s">
        <v>41</v>
      </c>
      <c r="D581" s="83" t="s">
        <v>42</v>
      </c>
      <c r="E581" s="55" t="s">
        <v>2059</v>
      </c>
      <c r="F581" s="57">
        <v>533893393</v>
      </c>
      <c r="G581" s="58">
        <v>1296335</v>
      </c>
      <c r="H581" s="59">
        <v>45059</v>
      </c>
      <c r="I581" s="84">
        <v>6300000</v>
      </c>
      <c r="J581" s="55" t="s">
        <v>362</v>
      </c>
      <c r="K581" s="84">
        <f t="shared" si="0"/>
        <v>6300000</v>
      </c>
      <c r="L581" s="85">
        <v>231210081536506</v>
      </c>
      <c r="M581" s="55" t="s">
        <v>3247</v>
      </c>
      <c r="N581" s="55" t="s">
        <v>46</v>
      </c>
      <c r="O581" s="55" t="s">
        <v>3280</v>
      </c>
      <c r="P581" s="55" t="s">
        <v>925</v>
      </c>
      <c r="Q581" s="55" t="s">
        <v>1195</v>
      </c>
    </row>
    <row r="582" spans="2:17" ht="30" x14ac:dyDescent="0.2">
      <c r="B582" s="82">
        <v>575</v>
      </c>
      <c r="C582" s="55" t="s">
        <v>41</v>
      </c>
      <c r="D582" s="83" t="s">
        <v>42</v>
      </c>
      <c r="E582" s="55" t="s">
        <v>313</v>
      </c>
      <c r="F582" s="57">
        <v>204339803</v>
      </c>
      <c r="G582" s="58">
        <v>1298541</v>
      </c>
      <c r="H582" s="59">
        <v>45060</v>
      </c>
      <c r="I582" s="84">
        <v>1370000</v>
      </c>
      <c r="J582" s="55" t="s">
        <v>362</v>
      </c>
      <c r="K582" s="84">
        <f t="shared" si="0"/>
        <v>1370000</v>
      </c>
      <c r="L582" s="85">
        <v>231210081539316</v>
      </c>
      <c r="M582" s="55" t="s">
        <v>3247</v>
      </c>
      <c r="N582" s="55" t="s">
        <v>46</v>
      </c>
      <c r="O582" s="55" t="s">
        <v>314</v>
      </c>
      <c r="P582" s="55" t="s">
        <v>925</v>
      </c>
      <c r="Q582" s="55" t="s">
        <v>1195</v>
      </c>
    </row>
    <row r="583" spans="2:17" ht="33.75" customHeight="1" x14ac:dyDescent="0.2">
      <c r="B583" s="82">
        <v>576</v>
      </c>
      <c r="C583" s="55" t="s">
        <v>41</v>
      </c>
      <c r="D583" s="83" t="s">
        <v>42</v>
      </c>
      <c r="E583" s="55" t="s">
        <v>3281</v>
      </c>
      <c r="F583" s="57">
        <v>303476196</v>
      </c>
      <c r="G583" s="58">
        <v>1301216</v>
      </c>
      <c r="H583" s="59">
        <v>45060</v>
      </c>
      <c r="I583" s="84">
        <v>4400000</v>
      </c>
      <c r="J583" s="55" t="s">
        <v>362</v>
      </c>
      <c r="K583" s="84">
        <f t="shared" si="0"/>
        <v>4400000</v>
      </c>
      <c r="L583" s="85">
        <v>231210081542464</v>
      </c>
      <c r="M583" s="55" t="s">
        <v>3247</v>
      </c>
      <c r="N583" s="55" t="s">
        <v>46</v>
      </c>
      <c r="O583" s="55" t="s">
        <v>3282</v>
      </c>
      <c r="P583" s="55" t="s">
        <v>925</v>
      </c>
      <c r="Q583" s="55" t="s">
        <v>1195</v>
      </c>
    </row>
    <row r="584" spans="2:17" ht="33.75" customHeight="1" x14ac:dyDescent="0.2">
      <c r="B584" s="82">
        <v>577</v>
      </c>
      <c r="C584" s="55" t="s">
        <v>41</v>
      </c>
      <c r="D584" s="83" t="s">
        <v>42</v>
      </c>
      <c r="E584" s="55" t="s">
        <v>3283</v>
      </c>
      <c r="F584" s="57">
        <v>201048503</v>
      </c>
      <c r="G584" s="58">
        <v>1305494</v>
      </c>
      <c r="H584" s="59">
        <v>45063</v>
      </c>
      <c r="I584" s="84">
        <v>7296000</v>
      </c>
      <c r="J584" s="55" t="s">
        <v>362</v>
      </c>
      <c r="K584" s="84">
        <f t="shared" si="0"/>
        <v>7296000</v>
      </c>
      <c r="L584" s="85">
        <v>231210081545895</v>
      </c>
      <c r="M584" s="55" t="s">
        <v>3247</v>
      </c>
      <c r="N584" s="55" t="s">
        <v>46</v>
      </c>
      <c r="O584" s="55" t="s">
        <v>3284</v>
      </c>
      <c r="P584" s="55" t="s">
        <v>925</v>
      </c>
      <c r="Q584" s="55" t="s">
        <v>1195</v>
      </c>
    </row>
    <row r="585" spans="2:17" ht="33.75" customHeight="1" x14ac:dyDescent="0.2">
      <c r="B585" s="82">
        <v>578</v>
      </c>
      <c r="C585" s="55" t="s">
        <v>41</v>
      </c>
      <c r="D585" s="83" t="s">
        <v>42</v>
      </c>
      <c r="E585" s="55" t="s">
        <v>1339</v>
      </c>
      <c r="F585" s="57">
        <v>309799447</v>
      </c>
      <c r="G585" s="58">
        <v>1306642</v>
      </c>
      <c r="H585" s="59">
        <v>45063</v>
      </c>
      <c r="I585" s="84">
        <v>4799925</v>
      </c>
      <c r="J585" s="55" t="s">
        <v>362</v>
      </c>
      <c r="K585" s="84">
        <f t="shared" si="0"/>
        <v>4799925</v>
      </c>
      <c r="L585" s="85">
        <v>231210081547330</v>
      </c>
      <c r="M585" s="55" t="s">
        <v>3247</v>
      </c>
      <c r="N585" s="55" t="s">
        <v>46</v>
      </c>
      <c r="O585" s="55" t="s">
        <v>1853</v>
      </c>
      <c r="P585" s="55" t="s">
        <v>925</v>
      </c>
      <c r="Q585" s="55" t="s">
        <v>1195</v>
      </c>
    </row>
    <row r="586" spans="2:17" ht="33.75" customHeight="1" x14ac:dyDescent="0.2">
      <c r="B586" s="82">
        <v>579</v>
      </c>
      <c r="C586" s="55" t="s">
        <v>41</v>
      </c>
      <c r="D586" s="83" t="s">
        <v>42</v>
      </c>
      <c r="E586" s="55" t="s">
        <v>1174</v>
      </c>
      <c r="F586" s="57">
        <v>302713108</v>
      </c>
      <c r="G586" s="58">
        <v>1310741</v>
      </c>
      <c r="H586" s="59">
        <v>45064</v>
      </c>
      <c r="I586" s="84">
        <v>660000</v>
      </c>
      <c r="J586" s="55" t="s">
        <v>362</v>
      </c>
      <c r="K586" s="84">
        <f t="shared" si="0"/>
        <v>660000</v>
      </c>
      <c r="L586" s="85">
        <v>231210081552144</v>
      </c>
      <c r="M586" s="55" t="s">
        <v>155</v>
      </c>
      <c r="N586" s="55" t="s">
        <v>46</v>
      </c>
      <c r="O586" s="55" t="s">
        <v>312</v>
      </c>
      <c r="P586" s="55" t="s">
        <v>925</v>
      </c>
      <c r="Q586" s="55" t="s">
        <v>1195</v>
      </c>
    </row>
    <row r="587" spans="2:17" ht="33.75" customHeight="1" x14ac:dyDescent="0.2">
      <c r="B587" s="82">
        <v>580</v>
      </c>
      <c r="C587" s="55" t="s">
        <v>41</v>
      </c>
      <c r="D587" s="83" t="s">
        <v>42</v>
      </c>
      <c r="E587" s="55" t="s">
        <v>1210</v>
      </c>
      <c r="F587" s="57">
        <v>207133124</v>
      </c>
      <c r="G587" s="58">
        <v>1333130</v>
      </c>
      <c r="H587" s="59">
        <v>45071</v>
      </c>
      <c r="I587" s="84">
        <v>327000</v>
      </c>
      <c r="J587" s="55" t="s">
        <v>362</v>
      </c>
      <c r="K587" s="84">
        <f t="shared" si="0"/>
        <v>327000</v>
      </c>
      <c r="L587" s="85">
        <v>231210081577018</v>
      </c>
      <c r="M587" s="55" t="s">
        <v>155</v>
      </c>
      <c r="N587" s="55" t="s">
        <v>46</v>
      </c>
      <c r="O587" s="55" t="s">
        <v>3285</v>
      </c>
      <c r="P587" s="55" t="s">
        <v>48</v>
      </c>
      <c r="Q587" s="55" t="s">
        <v>1195</v>
      </c>
    </row>
    <row r="588" spans="2:17" ht="33.75" customHeight="1" x14ac:dyDescent="0.2">
      <c r="B588" s="82">
        <v>581</v>
      </c>
      <c r="C588" s="55" t="s">
        <v>41</v>
      </c>
      <c r="D588" s="83" t="s">
        <v>42</v>
      </c>
      <c r="E588" s="55" t="s">
        <v>1210</v>
      </c>
      <c r="F588" s="57">
        <v>207133124</v>
      </c>
      <c r="G588" s="58">
        <v>1333133</v>
      </c>
      <c r="H588" s="59">
        <v>45071</v>
      </c>
      <c r="I588" s="84">
        <v>2694000</v>
      </c>
      <c r="J588" s="55" t="s">
        <v>362</v>
      </c>
      <c r="K588" s="84">
        <f t="shared" si="0"/>
        <v>2694000</v>
      </c>
      <c r="L588" s="85">
        <v>231210081577022</v>
      </c>
      <c r="M588" s="55" t="s">
        <v>155</v>
      </c>
      <c r="N588" s="55" t="s">
        <v>46</v>
      </c>
      <c r="O588" s="55" t="s">
        <v>231</v>
      </c>
      <c r="P588" s="55" t="s">
        <v>48</v>
      </c>
      <c r="Q588" s="55" t="s">
        <v>1195</v>
      </c>
    </row>
    <row r="589" spans="2:17" ht="33.75" customHeight="1" x14ac:dyDescent="0.2">
      <c r="B589" s="82">
        <v>582</v>
      </c>
      <c r="C589" s="55" t="s">
        <v>41</v>
      </c>
      <c r="D589" s="83" t="s">
        <v>42</v>
      </c>
      <c r="E589" s="55" t="s">
        <v>3286</v>
      </c>
      <c r="F589" s="57">
        <v>307906725</v>
      </c>
      <c r="G589" s="58">
        <v>1190704</v>
      </c>
      <c r="H589" s="59">
        <v>45024</v>
      </c>
      <c r="I589" s="84">
        <v>799999</v>
      </c>
      <c r="J589" s="55" t="s">
        <v>362</v>
      </c>
      <c r="K589" s="84">
        <f t="shared" si="0"/>
        <v>799999</v>
      </c>
      <c r="L589" s="85">
        <v>231210081423920</v>
      </c>
      <c r="M589" s="55" t="s">
        <v>155</v>
      </c>
      <c r="N589" s="55" t="s">
        <v>46</v>
      </c>
      <c r="O589" s="55" t="s">
        <v>314</v>
      </c>
      <c r="P589" s="55" t="s">
        <v>48</v>
      </c>
      <c r="Q589" s="55" t="s">
        <v>1195</v>
      </c>
    </row>
    <row r="590" spans="2:17" ht="33.75" customHeight="1" x14ac:dyDescent="0.2">
      <c r="B590" s="82">
        <v>583</v>
      </c>
      <c r="C590" s="55" t="s">
        <v>41</v>
      </c>
      <c r="D590" s="83" t="s">
        <v>42</v>
      </c>
      <c r="E590" s="55" t="s">
        <v>3287</v>
      </c>
      <c r="F590" s="57" t="s">
        <v>3277</v>
      </c>
      <c r="G590" s="58">
        <v>1214839</v>
      </c>
      <c r="H590" s="59">
        <v>45031</v>
      </c>
      <c r="I590" s="84">
        <v>139980</v>
      </c>
      <c r="J590" s="55" t="s">
        <v>362</v>
      </c>
      <c r="K590" s="84">
        <f t="shared" si="0"/>
        <v>139980</v>
      </c>
      <c r="L590" s="85">
        <v>231210081451374</v>
      </c>
      <c r="M590" s="55" t="s">
        <v>155</v>
      </c>
      <c r="N590" s="55" t="s">
        <v>46</v>
      </c>
      <c r="O590" s="55" t="s">
        <v>347</v>
      </c>
      <c r="P590" s="55" t="s">
        <v>48</v>
      </c>
      <c r="Q590" s="55" t="s">
        <v>1195</v>
      </c>
    </row>
    <row r="591" spans="2:17" ht="33.75" customHeight="1" x14ac:dyDescent="0.2">
      <c r="B591" s="82">
        <v>584</v>
      </c>
      <c r="C591" s="55" t="s">
        <v>41</v>
      </c>
      <c r="D591" s="83" t="s">
        <v>42</v>
      </c>
      <c r="E591" s="55" t="s">
        <v>3288</v>
      </c>
      <c r="F591" s="57">
        <v>200878721</v>
      </c>
      <c r="G591" s="58">
        <v>1225585</v>
      </c>
      <c r="H591" s="59">
        <v>45035</v>
      </c>
      <c r="I591" s="84">
        <v>1777777</v>
      </c>
      <c r="J591" s="55" t="s">
        <v>362</v>
      </c>
      <c r="K591" s="84">
        <f t="shared" si="0"/>
        <v>1777777</v>
      </c>
      <c r="L591" s="85">
        <v>231210081463273</v>
      </c>
      <c r="M591" s="55" t="s">
        <v>155</v>
      </c>
      <c r="N591" s="55" t="s">
        <v>46</v>
      </c>
      <c r="O591" s="55" t="s">
        <v>706</v>
      </c>
      <c r="P591" s="55" t="s">
        <v>48</v>
      </c>
      <c r="Q591" s="55" t="s">
        <v>1195</v>
      </c>
    </row>
    <row r="592" spans="2:17" ht="33.75" customHeight="1" x14ac:dyDescent="0.2">
      <c r="B592" s="82">
        <v>585</v>
      </c>
      <c r="C592" s="55" t="s">
        <v>41</v>
      </c>
      <c r="D592" s="83" t="s">
        <v>42</v>
      </c>
      <c r="E592" s="55" t="s">
        <v>3289</v>
      </c>
      <c r="F592" s="57">
        <v>309810884</v>
      </c>
      <c r="G592" s="58">
        <v>1277592</v>
      </c>
      <c r="H592" s="59">
        <v>45052</v>
      </c>
      <c r="I592" s="84">
        <v>278784</v>
      </c>
      <c r="J592" s="55" t="s">
        <v>362</v>
      </c>
      <c r="K592" s="84">
        <f t="shared" si="0"/>
        <v>278784</v>
      </c>
      <c r="L592" s="85">
        <v>231210081515642</v>
      </c>
      <c r="M592" s="55" t="s">
        <v>155</v>
      </c>
      <c r="N592" s="55" t="s">
        <v>46</v>
      </c>
      <c r="O592" s="55" t="s">
        <v>3290</v>
      </c>
      <c r="P592" s="55" t="s">
        <v>48</v>
      </c>
      <c r="Q592" s="55" t="s">
        <v>1195</v>
      </c>
    </row>
    <row r="593" spans="2:17" ht="33.75" customHeight="1" x14ac:dyDescent="0.2">
      <c r="B593" s="82">
        <v>586</v>
      </c>
      <c r="C593" s="55" t="s">
        <v>41</v>
      </c>
      <c r="D593" s="83" t="s">
        <v>42</v>
      </c>
      <c r="E593" s="55" t="s">
        <v>276</v>
      </c>
      <c r="F593" s="57">
        <v>306089114</v>
      </c>
      <c r="G593" s="58">
        <v>1278165</v>
      </c>
      <c r="H593" s="59">
        <v>45052</v>
      </c>
      <c r="I593" s="84">
        <v>320000</v>
      </c>
      <c r="J593" s="55" t="s">
        <v>362</v>
      </c>
      <c r="K593" s="84">
        <f t="shared" si="0"/>
        <v>320000</v>
      </c>
      <c r="L593" s="85">
        <v>231210081516279</v>
      </c>
      <c r="M593" s="55" t="s">
        <v>155</v>
      </c>
      <c r="N593" s="55" t="s">
        <v>46</v>
      </c>
      <c r="O593" s="55" t="s">
        <v>186</v>
      </c>
      <c r="P593" s="55" t="s">
        <v>48</v>
      </c>
      <c r="Q593" s="55" t="s">
        <v>1195</v>
      </c>
    </row>
    <row r="594" spans="2:17" ht="33.75" customHeight="1" x14ac:dyDescent="0.2">
      <c r="B594" s="82">
        <v>587</v>
      </c>
      <c r="C594" s="55" t="s">
        <v>41</v>
      </c>
      <c r="D594" s="83" t="s">
        <v>42</v>
      </c>
      <c r="E594" s="55" t="s">
        <v>3279</v>
      </c>
      <c r="F594" s="57">
        <v>308140951</v>
      </c>
      <c r="G594" s="58">
        <v>1317629</v>
      </c>
      <c r="H594" s="59">
        <v>45066</v>
      </c>
      <c r="I594" s="84">
        <v>594000</v>
      </c>
      <c r="J594" s="55" t="s">
        <v>362</v>
      </c>
      <c r="K594" s="84">
        <f t="shared" si="0"/>
        <v>594000</v>
      </c>
      <c r="L594" s="85">
        <v>231210081560101</v>
      </c>
      <c r="M594" s="55" t="s">
        <v>155</v>
      </c>
      <c r="N594" s="55" t="s">
        <v>46</v>
      </c>
      <c r="O594" s="55" t="s">
        <v>411</v>
      </c>
      <c r="P594" s="55" t="s">
        <v>48</v>
      </c>
      <c r="Q594" s="55" t="s">
        <v>1195</v>
      </c>
    </row>
    <row r="595" spans="2:17" ht="33.75" customHeight="1" x14ac:dyDescent="0.2">
      <c r="B595" s="82">
        <v>588</v>
      </c>
      <c r="C595" s="55" t="s">
        <v>41</v>
      </c>
      <c r="D595" s="83" t="s">
        <v>42</v>
      </c>
      <c r="E595" s="55" t="s">
        <v>1210</v>
      </c>
      <c r="F595" s="57">
        <v>207133124</v>
      </c>
      <c r="G595" s="58">
        <v>1320516</v>
      </c>
      <c r="H595" s="59">
        <v>45066</v>
      </c>
      <c r="I595" s="84">
        <v>285000</v>
      </c>
      <c r="J595" s="55" t="s">
        <v>362</v>
      </c>
      <c r="K595" s="84">
        <f t="shared" si="0"/>
        <v>285000</v>
      </c>
      <c r="L595" s="85">
        <v>231210081560101</v>
      </c>
      <c r="M595" s="55" t="s">
        <v>155</v>
      </c>
      <c r="N595" s="55" t="s">
        <v>46</v>
      </c>
      <c r="O595" s="55" t="s">
        <v>2089</v>
      </c>
      <c r="P595" s="55" t="s">
        <v>48</v>
      </c>
      <c r="Q595" s="55" t="s">
        <v>1195</v>
      </c>
    </row>
    <row r="596" spans="2:17" ht="33.75" customHeight="1" x14ac:dyDescent="0.2">
      <c r="B596" s="82">
        <v>589</v>
      </c>
      <c r="C596" s="55" t="s">
        <v>41</v>
      </c>
      <c r="D596" s="83" t="s">
        <v>42</v>
      </c>
      <c r="E596" s="55" t="s">
        <v>1210</v>
      </c>
      <c r="F596" s="57">
        <v>207133124</v>
      </c>
      <c r="G596" s="58">
        <v>1328587</v>
      </c>
      <c r="H596" s="59">
        <v>45070</v>
      </c>
      <c r="I596" s="84">
        <v>1017000</v>
      </c>
      <c r="J596" s="55" t="s">
        <v>362</v>
      </c>
      <c r="K596" s="84">
        <f t="shared" si="0"/>
        <v>1017000</v>
      </c>
      <c r="L596" s="85">
        <v>231210081572693</v>
      </c>
      <c r="M596" s="55" t="s">
        <v>155</v>
      </c>
      <c r="N596" s="55" t="s">
        <v>46</v>
      </c>
      <c r="O596" s="55" t="s">
        <v>332</v>
      </c>
      <c r="P596" s="55" t="s">
        <v>48</v>
      </c>
      <c r="Q596" s="55" t="s">
        <v>1195</v>
      </c>
    </row>
    <row r="597" spans="2:17" ht="33.75" customHeight="1" x14ac:dyDescent="0.2">
      <c r="B597" s="82">
        <v>590</v>
      </c>
      <c r="C597" s="55" t="s">
        <v>41</v>
      </c>
      <c r="D597" s="83" t="s">
        <v>42</v>
      </c>
      <c r="E597" s="55" t="s">
        <v>182</v>
      </c>
      <c r="F597" s="57" t="s">
        <v>478</v>
      </c>
      <c r="G597" s="58" t="s">
        <v>3291</v>
      </c>
      <c r="H597" s="59" t="s">
        <v>3292</v>
      </c>
      <c r="I597" s="84">
        <v>6348160</v>
      </c>
      <c r="J597" s="55" t="s">
        <v>44</v>
      </c>
      <c r="K597" s="84">
        <f>+I597</f>
        <v>6348160</v>
      </c>
      <c r="L597" s="85" t="s">
        <v>3293</v>
      </c>
      <c r="M597" s="55" t="s">
        <v>155</v>
      </c>
      <c r="N597" s="55" t="s">
        <v>46</v>
      </c>
      <c r="O597" s="55" t="s">
        <v>267</v>
      </c>
      <c r="P597" s="55" t="s">
        <v>48</v>
      </c>
      <c r="Q597" s="55" t="s">
        <v>3294</v>
      </c>
    </row>
    <row r="598" spans="2:17" ht="33.75" customHeight="1" x14ac:dyDescent="0.2">
      <c r="B598" s="82">
        <v>591</v>
      </c>
      <c r="C598" s="55" t="s">
        <v>41</v>
      </c>
      <c r="D598" s="83" t="s">
        <v>42</v>
      </c>
      <c r="E598" s="55" t="s">
        <v>182</v>
      </c>
      <c r="F598" s="57" t="s">
        <v>478</v>
      </c>
      <c r="G598" s="58" t="s">
        <v>3295</v>
      </c>
      <c r="H598" s="59" t="s">
        <v>3296</v>
      </c>
      <c r="I598" s="84">
        <v>7677600</v>
      </c>
      <c r="J598" s="55" t="s">
        <v>44</v>
      </c>
      <c r="K598" s="84">
        <f t="shared" ref="K598:K624" si="1">+I598</f>
        <v>7677600</v>
      </c>
      <c r="L598" s="85" t="s">
        <v>3297</v>
      </c>
      <c r="M598" s="55" t="s">
        <v>155</v>
      </c>
      <c r="N598" s="55" t="s">
        <v>46</v>
      </c>
      <c r="O598" s="55" t="s">
        <v>267</v>
      </c>
      <c r="P598" s="55" t="s">
        <v>48</v>
      </c>
      <c r="Q598" s="55" t="s">
        <v>3294</v>
      </c>
    </row>
    <row r="599" spans="2:17" ht="33.75" customHeight="1" x14ac:dyDescent="0.2">
      <c r="B599" s="82">
        <v>592</v>
      </c>
      <c r="C599" s="55" t="s">
        <v>41</v>
      </c>
      <c r="D599" s="83" t="s">
        <v>42</v>
      </c>
      <c r="E599" s="55" t="s">
        <v>313</v>
      </c>
      <c r="F599" s="57" t="s">
        <v>489</v>
      </c>
      <c r="G599" s="58" t="s">
        <v>3298</v>
      </c>
      <c r="H599" s="59" t="s">
        <v>3299</v>
      </c>
      <c r="I599" s="84">
        <v>490000</v>
      </c>
      <c r="J599" s="55" t="s">
        <v>44</v>
      </c>
      <c r="K599" s="84">
        <f t="shared" si="1"/>
        <v>490000</v>
      </c>
      <c r="L599" s="85" t="s">
        <v>3300</v>
      </c>
      <c r="M599" s="55" t="s">
        <v>155</v>
      </c>
      <c r="N599" s="55" t="s">
        <v>46</v>
      </c>
      <c r="O599" s="55" t="s">
        <v>314</v>
      </c>
      <c r="P599" s="55" t="s">
        <v>48</v>
      </c>
      <c r="Q599" s="55" t="s">
        <v>3294</v>
      </c>
    </row>
    <row r="600" spans="2:17" ht="33.75" customHeight="1" x14ac:dyDescent="0.2">
      <c r="B600" s="82">
        <v>593</v>
      </c>
      <c r="C600" s="55" t="s">
        <v>41</v>
      </c>
      <c r="D600" s="83" t="s">
        <v>42</v>
      </c>
      <c r="E600" s="55" t="s">
        <v>495</v>
      </c>
      <c r="F600" s="57" t="s">
        <v>496</v>
      </c>
      <c r="G600" s="58" t="s">
        <v>3301</v>
      </c>
      <c r="H600" s="59" t="s">
        <v>3302</v>
      </c>
      <c r="I600" s="84">
        <v>1799000</v>
      </c>
      <c r="J600" s="55" t="s">
        <v>44</v>
      </c>
      <c r="K600" s="84">
        <f t="shared" si="1"/>
        <v>1799000</v>
      </c>
      <c r="L600" s="85" t="s">
        <v>3303</v>
      </c>
      <c r="M600" s="55" t="s">
        <v>155</v>
      </c>
      <c r="N600" s="55" t="s">
        <v>46</v>
      </c>
      <c r="O600" s="55" t="s">
        <v>505</v>
      </c>
      <c r="P600" s="55" t="s">
        <v>48</v>
      </c>
      <c r="Q600" s="55" t="s">
        <v>3294</v>
      </c>
    </row>
    <row r="601" spans="2:17" ht="33.75" customHeight="1" x14ac:dyDescent="0.2">
      <c r="B601" s="82">
        <v>594</v>
      </c>
      <c r="C601" s="55" t="s">
        <v>41</v>
      </c>
      <c r="D601" s="83" t="s">
        <v>42</v>
      </c>
      <c r="E601" s="55" t="s">
        <v>3304</v>
      </c>
      <c r="F601" s="57" t="s">
        <v>3305</v>
      </c>
      <c r="G601" s="58" t="s">
        <v>3306</v>
      </c>
      <c r="H601" s="59" t="s">
        <v>3307</v>
      </c>
      <c r="I601" s="84">
        <v>5856000</v>
      </c>
      <c r="J601" s="55" t="s">
        <v>44</v>
      </c>
      <c r="K601" s="84">
        <f t="shared" si="1"/>
        <v>5856000</v>
      </c>
      <c r="L601" s="85" t="s">
        <v>3308</v>
      </c>
      <c r="M601" s="55" t="s">
        <v>155</v>
      </c>
      <c r="N601" s="55" t="s">
        <v>46</v>
      </c>
      <c r="O601" s="55" t="s">
        <v>338</v>
      </c>
      <c r="P601" s="55" t="s">
        <v>48</v>
      </c>
      <c r="Q601" s="55" t="s">
        <v>3294</v>
      </c>
    </row>
    <row r="602" spans="2:17" ht="30" x14ac:dyDescent="0.2">
      <c r="B602" s="82">
        <v>595</v>
      </c>
      <c r="C602" s="55" t="s">
        <v>41</v>
      </c>
      <c r="D602" s="83" t="s">
        <v>42</v>
      </c>
      <c r="E602" s="55" t="s">
        <v>3309</v>
      </c>
      <c r="F602" s="57" t="s">
        <v>3310</v>
      </c>
      <c r="G602" s="58" t="s">
        <v>3311</v>
      </c>
      <c r="H602" s="59" t="s">
        <v>3312</v>
      </c>
      <c r="I602" s="84">
        <v>3000000</v>
      </c>
      <c r="J602" s="55" t="s">
        <v>44</v>
      </c>
      <c r="K602" s="84">
        <f t="shared" si="1"/>
        <v>3000000</v>
      </c>
      <c r="L602" s="85" t="s">
        <v>3313</v>
      </c>
      <c r="M602" s="55" t="s">
        <v>155</v>
      </c>
      <c r="N602" s="55" t="s">
        <v>46</v>
      </c>
      <c r="O602" s="55" t="s">
        <v>909</v>
      </c>
      <c r="P602" s="55" t="s">
        <v>48</v>
      </c>
      <c r="Q602" s="55" t="s">
        <v>3294</v>
      </c>
    </row>
    <row r="603" spans="2:17" ht="48" customHeight="1" x14ac:dyDescent="0.2">
      <c r="B603" s="82">
        <v>596</v>
      </c>
      <c r="C603" s="55" t="s">
        <v>41</v>
      </c>
      <c r="D603" s="83" t="s">
        <v>42</v>
      </c>
      <c r="E603" s="55" t="s">
        <v>3314</v>
      </c>
      <c r="F603" s="57">
        <v>304527756</v>
      </c>
      <c r="G603" s="58">
        <v>124196</v>
      </c>
      <c r="H603" s="59">
        <v>45049.770138888889</v>
      </c>
      <c r="I603" s="84">
        <v>65147095.68</v>
      </c>
      <c r="J603" s="55" t="s">
        <v>44</v>
      </c>
      <c r="K603" s="84">
        <f t="shared" si="1"/>
        <v>65147095.68</v>
      </c>
      <c r="L603" s="85">
        <v>23120012250086</v>
      </c>
      <c r="M603" s="55" t="s">
        <v>64</v>
      </c>
      <c r="N603" s="55" t="s">
        <v>65</v>
      </c>
      <c r="O603" s="55" t="s">
        <v>3315</v>
      </c>
      <c r="P603" s="55" t="s">
        <v>48</v>
      </c>
      <c r="Q603" s="55" t="s">
        <v>3294</v>
      </c>
    </row>
    <row r="604" spans="2:17" ht="33.75" customHeight="1" x14ac:dyDescent="0.2">
      <c r="B604" s="82">
        <v>597</v>
      </c>
      <c r="C604" s="55" t="s">
        <v>41</v>
      </c>
      <c r="D604" s="83" t="s">
        <v>42</v>
      </c>
      <c r="E604" s="55" t="s">
        <v>3316</v>
      </c>
      <c r="F604" s="57" t="s">
        <v>3317</v>
      </c>
      <c r="G604" s="58" t="s">
        <v>3318</v>
      </c>
      <c r="H604" s="59" t="s">
        <v>3319</v>
      </c>
      <c r="I604" s="84">
        <v>3000000</v>
      </c>
      <c r="J604" s="55" t="s">
        <v>44</v>
      </c>
      <c r="K604" s="84">
        <f t="shared" si="1"/>
        <v>3000000</v>
      </c>
      <c r="L604" s="85" t="s">
        <v>3320</v>
      </c>
      <c r="M604" s="55" t="s">
        <v>229</v>
      </c>
      <c r="N604" s="55" t="s">
        <v>46</v>
      </c>
      <c r="O604" s="55" t="s">
        <v>312</v>
      </c>
      <c r="P604" s="55" t="s">
        <v>48</v>
      </c>
      <c r="Q604" s="55" t="s">
        <v>3294</v>
      </c>
    </row>
    <row r="605" spans="2:17" ht="33.75" customHeight="1" x14ac:dyDescent="0.2">
      <c r="B605" s="82">
        <v>598</v>
      </c>
      <c r="C605" s="55" t="s">
        <v>41</v>
      </c>
      <c r="D605" s="83" t="s">
        <v>42</v>
      </c>
      <c r="E605" s="55" t="s">
        <v>3321</v>
      </c>
      <c r="F605" s="57" t="s">
        <v>3322</v>
      </c>
      <c r="G605" s="58" t="s">
        <v>3323</v>
      </c>
      <c r="H605" s="59" t="s">
        <v>3324</v>
      </c>
      <c r="I605" s="84">
        <v>2540000</v>
      </c>
      <c r="J605" s="55" t="s">
        <v>44</v>
      </c>
      <c r="K605" s="84">
        <f t="shared" si="1"/>
        <v>2540000</v>
      </c>
      <c r="L605" s="85" t="s">
        <v>3325</v>
      </c>
      <c r="M605" s="55" t="s">
        <v>155</v>
      </c>
      <c r="N605" s="55" t="s">
        <v>46</v>
      </c>
      <c r="O605" s="55" t="s">
        <v>1471</v>
      </c>
      <c r="P605" s="55" t="s">
        <v>48</v>
      </c>
      <c r="Q605" s="55" t="s">
        <v>3294</v>
      </c>
    </row>
    <row r="606" spans="2:17" ht="33.75" customHeight="1" x14ac:dyDescent="0.2">
      <c r="B606" s="82">
        <v>599</v>
      </c>
      <c r="C606" s="55" t="s">
        <v>41</v>
      </c>
      <c r="D606" s="83" t="s">
        <v>42</v>
      </c>
      <c r="E606" s="55" t="s">
        <v>3326</v>
      </c>
      <c r="F606" s="57" t="s">
        <v>3327</v>
      </c>
      <c r="G606" s="58" t="s">
        <v>3328</v>
      </c>
      <c r="H606" s="59" t="s">
        <v>3329</v>
      </c>
      <c r="I606" s="84">
        <v>17</v>
      </c>
      <c r="J606" s="55" t="s">
        <v>44</v>
      </c>
      <c r="K606" s="84">
        <f t="shared" si="1"/>
        <v>17</v>
      </c>
      <c r="L606" s="85" t="s">
        <v>3330</v>
      </c>
      <c r="M606" s="55" t="s">
        <v>155</v>
      </c>
      <c r="N606" s="55" t="s">
        <v>46</v>
      </c>
      <c r="O606" s="55" t="s">
        <v>3331</v>
      </c>
      <c r="P606" s="55" t="s">
        <v>48</v>
      </c>
      <c r="Q606" s="55" t="s">
        <v>3294</v>
      </c>
    </row>
    <row r="607" spans="2:17" ht="33.75" customHeight="1" x14ac:dyDescent="0.2">
      <c r="B607" s="82">
        <v>600</v>
      </c>
      <c r="C607" s="55" t="s">
        <v>41</v>
      </c>
      <c r="D607" s="83" t="s">
        <v>42</v>
      </c>
      <c r="E607" s="55" t="s">
        <v>3332</v>
      </c>
      <c r="F607" s="57" t="s">
        <v>3333</v>
      </c>
      <c r="G607" s="58" t="s">
        <v>3334</v>
      </c>
      <c r="H607" s="59" t="s">
        <v>3335</v>
      </c>
      <c r="I607" s="84">
        <v>838000</v>
      </c>
      <c r="J607" s="55" t="s">
        <v>44</v>
      </c>
      <c r="K607" s="84">
        <f t="shared" si="1"/>
        <v>838000</v>
      </c>
      <c r="L607" s="85" t="s">
        <v>3336</v>
      </c>
      <c r="M607" s="55" t="s">
        <v>155</v>
      </c>
      <c r="N607" s="55" t="s">
        <v>46</v>
      </c>
      <c r="O607" s="55" t="s">
        <v>592</v>
      </c>
      <c r="P607" s="55" t="s">
        <v>48</v>
      </c>
      <c r="Q607" s="55" t="s">
        <v>3294</v>
      </c>
    </row>
    <row r="608" spans="2:17" ht="33.75" customHeight="1" x14ac:dyDescent="0.2">
      <c r="B608" s="82">
        <v>601</v>
      </c>
      <c r="C608" s="55" t="s">
        <v>41</v>
      </c>
      <c r="D608" s="83" t="s">
        <v>42</v>
      </c>
      <c r="E608" s="55" t="s">
        <v>3337</v>
      </c>
      <c r="F608" s="57" t="s">
        <v>3338</v>
      </c>
      <c r="G608" s="58" t="s">
        <v>3339</v>
      </c>
      <c r="H608" s="59" t="s">
        <v>3340</v>
      </c>
      <c r="I608" s="84">
        <v>9275000</v>
      </c>
      <c r="J608" s="55" t="s">
        <v>44</v>
      </c>
      <c r="K608" s="84">
        <f t="shared" si="1"/>
        <v>9275000</v>
      </c>
      <c r="L608" s="85" t="s">
        <v>3341</v>
      </c>
      <c r="M608" s="55" t="s">
        <v>155</v>
      </c>
      <c r="N608" s="55" t="s">
        <v>46</v>
      </c>
      <c r="O608" s="55" t="s">
        <v>729</v>
      </c>
      <c r="P608" s="55" t="s">
        <v>48</v>
      </c>
      <c r="Q608" s="55" t="s">
        <v>3294</v>
      </c>
    </row>
    <row r="609" spans="2:17" ht="33.75" customHeight="1" x14ac:dyDescent="0.2">
      <c r="B609" s="82">
        <v>602</v>
      </c>
      <c r="C609" s="55" t="s">
        <v>41</v>
      </c>
      <c r="D609" s="83" t="s">
        <v>42</v>
      </c>
      <c r="E609" s="55" t="s">
        <v>526</v>
      </c>
      <c r="F609" s="57" t="s">
        <v>527</v>
      </c>
      <c r="G609" s="58" t="s">
        <v>3342</v>
      </c>
      <c r="H609" s="59" t="s">
        <v>3343</v>
      </c>
      <c r="I609" s="84">
        <v>4435000</v>
      </c>
      <c r="J609" s="55" t="s">
        <v>44</v>
      </c>
      <c r="K609" s="84">
        <f t="shared" si="1"/>
        <v>4435000</v>
      </c>
      <c r="L609" s="85" t="s">
        <v>3344</v>
      </c>
      <c r="M609" s="55" t="s">
        <v>229</v>
      </c>
      <c r="N609" s="55" t="s">
        <v>46</v>
      </c>
      <c r="O609" s="55" t="s">
        <v>278</v>
      </c>
      <c r="P609" s="55" t="s">
        <v>48</v>
      </c>
      <c r="Q609" s="55" t="s">
        <v>3294</v>
      </c>
    </row>
    <row r="610" spans="2:17" ht="30" x14ac:dyDescent="0.2">
      <c r="B610" s="82">
        <v>603</v>
      </c>
      <c r="C610" s="55" t="s">
        <v>41</v>
      </c>
      <c r="D610" s="83" t="s">
        <v>42</v>
      </c>
      <c r="E610" s="55" t="s">
        <v>526</v>
      </c>
      <c r="F610" s="57" t="s">
        <v>527</v>
      </c>
      <c r="G610" s="58" t="s">
        <v>3345</v>
      </c>
      <c r="H610" s="59" t="s">
        <v>3346</v>
      </c>
      <c r="I610" s="84">
        <v>6355000</v>
      </c>
      <c r="J610" s="55" t="s">
        <v>44</v>
      </c>
      <c r="K610" s="84">
        <f t="shared" si="1"/>
        <v>6355000</v>
      </c>
      <c r="L610" s="85" t="s">
        <v>3347</v>
      </c>
      <c r="M610" s="55" t="s">
        <v>229</v>
      </c>
      <c r="N610" s="55" t="s">
        <v>46</v>
      </c>
      <c r="O610" s="55" t="s">
        <v>3348</v>
      </c>
      <c r="P610" s="55" t="s">
        <v>48</v>
      </c>
      <c r="Q610" s="55" t="s">
        <v>3294</v>
      </c>
    </row>
    <row r="611" spans="2:17" ht="30" x14ac:dyDescent="0.2">
      <c r="B611" s="82">
        <v>604</v>
      </c>
      <c r="C611" s="55" t="s">
        <v>41</v>
      </c>
      <c r="D611" s="83" t="s">
        <v>42</v>
      </c>
      <c r="E611" s="55" t="s">
        <v>1329</v>
      </c>
      <c r="F611" s="57" t="s">
        <v>3349</v>
      </c>
      <c r="G611" s="58" t="s">
        <v>3350</v>
      </c>
      <c r="H611" s="59" t="s">
        <v>3351</v>
      </c>
      <c r="I611" s="84">
        <v>4500000</v>
      </c>
      <c r="J611" s="55" t="s">
        <v>44</v>
      </c>
      <c r="K611" s="84">
        <f t="shared" si="1"/>
        <v>4500000</v>
      </c>
      <c r="L611" s="85" t="s">
        <v>3352</v>
      </c>
      <c r="M611" s="55" t="s">
        <v>155</v>
      </c>
      <c r="N611" s="55" t="s">
        <v>46</v>
      </c>
      <c r="O611" s="55" t="s">
        <v>2165</v>
      </c>
      <c r="P611" s="55" t="s">
        <v>48</v>
      </c>
      <c r="Q611" s="55" t="s">
        <v>3294</v>
      </c>
    </row>
    <row r="612" spans="2:17" ht="33.75" customHeight="1" x14ac:dyDescent="0.2">
      <c r="B612" s="82">
        <v>605</v>
      </c>
      <c r="C612" s="55" t="s">
        <v>41</v>
      </c>
      <c r="D612" s="83" t="s">
        <v>42</v>
      </c>
      <c r="E612" s="55" t="s">
        <v>543</v>
      </c>
      <c r="F612" s="57" t="s">
        <v>544</v>
      </c>
      <c r="G612" s="58" t="s">
        <v>3353</v>
      </c>
      <c r="H612" s="59" t="s">
        <v>3354</v>
      </c>
      <c r="I612" s="84">
        <v>5954000</v>
      </c>
      <c r="J612" s="55" t="s">
        <v>44</v>
      </c>
      <c r="K612" s="84">
        <f t="shared" si="1"/>
        <v>5954000</v>
      </c>
      <c r="L612" s="85" t="s">
        <v>3355</v>
      </c>
      <c r="M612" s="55" t="s">
        <v>229</v>
      </c>
      <c r="N612" s="55" t="s">
        <v>46</v>
      </c>
      <c r="O612" s="55" t="s">
        <v>3356</v>
      </c>
      <c r="P612" s="55" t="s">
        <v>48</v>
      </c>
      <c r="Q612" s="55" t="s">
        <v>3294</v>
      </c>
    </row>
    <row r="613" spans="2:17" ht="33.75" customHeight="1" x14ac:dyDescent="0.2">
      <c r="B613" s="82">
        <v>606</v>
      </c>
      <c r="C613" s="55" t="s">
        <v>41</v>
      </c>
      <c r="D613" s="83" t="s">
        <v>42</v>
      </c>
      <c r="E613" s="55" t="s">
        <v>543</v>
      </c>
      <c r="F613" s="57" t="s">
        <v>544</v>
      </c>
      <c r="G613" s="58" t="s">
        <v>3357</v>
      </c>
      <c r="H613" s="59" t="s">
        <v>3358</v>
      </c>
      <c r="I613" s="84">
        <v>11400000</v>
      </c>
      <c r="J613" s="55" t="s">
        <v>44</v>
      </c>
      <c r="K613" s="84">
        <f t="shared" si="1"/>
        <v>11400000</v>
      </c>
      <c r="L613" s="85" t="s">
        <v>3359</v>
      </c>
      <c r="M613" s="55" t="s">
        <v>229</v>
      </c>
      <c r="N613" s="55" t="s">
        <v>46</v>
      </c>
      <c r="O613" s="55" t="s">
        <v>353</v>
      </c>
      <c r="P613" s="55" t="s">
        <v>48</v>
      </c>
      <c r="Q613" s="55" t="s">
        <v>3294</v>
      </c>
    </row>
    <row r="614" spans="2:17" ht="30" x14ac:dyDescent="0.2">
      <c r="B614" s="82">
        <v>607</v>
      </c>
      <c r="C614" s="55" t="s">
        <v>41</v>
      </c>
      <c r="D614" s="83" t="s">
        <v>42</v>
      </c>
      <c r="E614" s="55" t="s">
        <v>2204</v>
      </c>
      <c r="F614" s="57" t="s">
        <v>3360</v>
      </c>
      <c r="G614" s="58" t="s">
        <v>3361</v>
      </c>
      <c r="H614" s="59" t="s">
        <v>3362</v>
      </c>
      <c r="I614" s="84">
        <v>11499000</v>
      </c>
      <c r="J614" s="55" t="s">
        <v>44</v>
      </c>
      <c r="K614" s="84">
        <f t="shared" si="1"/>
        <v>11499000</v>
      </c>
      <c r="L614" s="85" t="s">
        <v>3363</v>
      </c>
      <c r="M614" s="55" t="s">
        <v>229</v>
      </c>
      <c r="N614" s="55" t="s">
        <v>46</v>
      </c>
      <c r="O614" s="55" t="s">
        <v>353</v>
      </c>
      <c r="P614" s="55" t="s">
        <v>48</v>
      </c>
      <c r="Q614" s="55" t="s">
        <v>3294</v>
      </c>
    </row>
    <row r="615" spans="2:17" ht="33.75" customHeight="1" x14ac:dyDescent="0.2">
      <c r="B615" s="82">
        <v>608</v>
      </c>
      <c r="C615" s="55" t="s">
        <v>41</v>
      </c>
      <c r="D615" s="83" t="s">
        <v>42</v>
      </c>
      <c r="E615" s="55" t="s">
        <v>3364</v>
      </c>
      <c r="F615" s="57" t="s">
        <v>3365</v>
      </c>
      <c r="G615" s="58" t="s">
        <v>3366</v>
      </c>
      <c r="H615" s="59" t="s">
        <v>3367</v>
      </c>
      <c r="I615" s="84">
        <v>1598900</v>
      </c>
      <c r="J615" s="55" t="s">
        <v>44</v>
      </c>
      <c r="K615" s="84">
        <f t="shared" si="1"/>
        <v>1598900</v>
      </c>
      <c r="L615" s="85" t="s">
        <v>3368</v>
      </c>
      <c r="M615" s="55" t="s">
        <v>229</v>
      </c>
      <c r="N615" s="55" t="s">
        <v>46</v>
      </c>
      <c r="O615" s="55" t="s">
        <v>3369</v>
      </c>
      <c r="P615" s="55" t="s">
        <v>48</v>
      </c>
      <c r="Q615" s="55" t="s">
        <v>3294</v>
      </c>
    </row>
    <row r="616" spans="2:17" ht="33.75" customHeight="1" x14ac:dyDescent="0.2">
      <c r="B616" s="82">
        <v>609</v>
      </c>
      <c r="C616" s="55" t="s">
        <v>41</v>
      </c>
      <c r="D616" s="83" t="s">
        <v>42</v>
      </c>
      <c r="E616" s="55" t="s">
        <v>3364</v>
      </c>
      <c r="F616" s="57" t="s">
        <v>3365</v>
      </c>
      <c r="G616" s="58" t="s">
        <v>3370</v>
      </c>
      <c r="H616" s="59" t="s">
        <v>3371</v>
      </c>
      <c r="I616" s="84">
        <v>4212000</v>
      </c>
      <c r="J616" s="55" t="s">
        <v>44</v>
      </c>
      <c r="K616" s="84">
        <f t="shared" si="1"/>
        <v>4212000</v>
      </c>
      <c r="L616" s="85" t="s">
        <v>3372</v>
      </c>
      <c r="M616" s="55" t="s">
        <v>229</v>
      </c>
      <c r="N616" s="55" t="s">
        <v>46</v>
      </c>
      <c r="O616" s="55" t="s">
        <v>1689</v>
      </c>
      <c r="P616" s="55" t="s">
        <v>48</v>
      </c>
      <c r="Q616" s="55" t="s">
        <v>3294</v>
      </c>
    </row>
    <row r="617" spans="2:17" ht="33.75" customHeight="1" x14ac:dyDescent="0.2">
      <c r="B617" s="82">
        <v>610</v>
      </c>
      <c r="C617" s="55" t="s">
        <v>41</v>
      </c>
      <c r="D617" s="83" t="s">
        <v>42</v>
      </c>
      <c r="E617" s="55" t="s">
        <v>3373</v>
      </c>
      <c r="F617" s="57" t="s">
        <v>3374</v>
      </c>
      <c r="G617" s="58" t="s">
        <v>3375</v>
      </c>
      <c r="H617" s="59" t="s">
        <v>3376</v>
      </c>
      <c r="I617" s="84">
        <v>750000</v>
      </c>
      <c r="J617" s="55" t="s">
        <v>44</v>
      </c>
      <c r="K617" s="84">
        <f t="shared" si="1"/>
        <v>750000</v>
      </c>
      <c r="L617" s="85" t="s">
        <v>3377</v>
      </c>
      <c r="M617" s="55" t="s">
        <v>155</v>
      </c>
      <c r="N617" s="55" t="s">
        <v>46</v>
      </c>
      <c r="O617" s="55" t="s">
        <v>1534</v>
      </c>
      <c r="P617" s="55" t="s">
        <v>48</v>
      </c>
      <c r="Q617" s="55" t="s">
        <v>3294</v>
      </c>
    </row>
    <row r="618" spans="2:17" ht="33.75" customHeight="1" x14ac:dyDescent="0.2">
      <c r="B618" s="82">
        <v>611</v>
      </c>
      <c r="C618" s="55" t="s">
        <v>41</v>
      </c>
      <c r="D618" s="83" t="s">
        <v>42</v>
      </c>
      <c r="E618" s="55" t="s">
        <v>553</v>
      </c>
      <c r="F618" s="57" t="s">
        <v>554</v>
      </c>
      <c r="G618" s="58" t="s">
        <v>3378</v>
      </c>
      <c r="H618" s="59" t="s">
        <v>3379</v>
      </c>
      <c r="I618" s="84">
        <v>12719400</v>
      </c>
      <c r="J618" s="55" t="s">
        <v>44</v>
      </c>
      <c r="K618" s="84">
        <f t="shared" si="1"/>
        <v>12719400</v>
      </c>
      <c r="L618" s="85" t="s">
        <v>3380</v>
      </c>
      <c r="M618" s="55" t="s">
        <v>229</v>
      </c>
      <c r="N618" s="55" t="s">
        <v>46</v>
      </c>
      <c r="O618" s="55" t="s">
        <v>3381</v>
      </c>
      <c r="P618" s="55" t="s">
        <v>48</v>
      </c>
      <c r="Q618" s="55" t="s">
        <v>3294</v>
      </c>
    </row>
    <row r="619" spans="2:17" ht="30" x14ac:dyDescent="0.2">
      <c r="B619" s="82">
        <v>612</v>
      </c>
      <c r="C619" s="55" t="s">
        <v>41</v>
      </c>
      <c r="D619" s="83" t="s">
        <v>42</v>
      </c>
      <c r="E619" s="55" t="s">
        <v>3382</v>
      </c>
      <c r="F619" s="57" t="s">
        <v>3383</v>
      </c>
      <c r="G619" s="58" t="s">
        <v>3384</v>
      </c>
      <c r="H619" s="59" t="s">
        <v>3385</v>
      </c>
      <c r="I619" s="84">
        <v>1400000</v>
      </c>
      <c r="J619" s="55" t="s">
        <v>44</v>
      </c>
      <c r="K619" s="84">
        <f t="shared" si="1"/>
        <v>1400000</v>
      </c>
      <c r="L619" s="85" t="s">
        <v>3386</v>
      </c>
      <c r="M619" s="55" t="s">
        <v>155</v>
      </c>
      <c r="N619" s="55" t="s">
        <v>46</v>
      </c>
      <c r="O619" s="55" t="s">
        <v>2138</v>
      </c>
      <c r="P619" s="55" t="s">
        <v>48</v>
      </c>
      <c r="Q619" s="55" t="s">
        <v>3294</v>
      </c>
    </row>
    <row r="620" spans="2:17" ht="30" x14ac:dyDescent="0.2">
      <c r="B620" s="82">
        <v>613</v>
      </c>
      <c r="C620" s="55" t="s">
        <v>41</v>
      </c>
      <c r="D620" s="83" t="s">
        <v>42</v>
      </c>
      <c r="E620" s="55" t="s">
        <v>3387</v>
      </c>
      <c r="F620" s="57" t="s">
        <v>3388</v>
      </c>
      <c r="G620" s="58" t="s">
        <v>3389</v>
      </c>
      <c r="H620" s="59" t="s">
        <v>3390</v>
      </c>
      <c r="I620" s="84">
        <v>2250000</v>
      </c>
      <c r="J620" s="55" t="s">
        <v>44</v>
      </c>
      <c r="K620" s="84">
        <f t="shared" si="1"/>
        <v>2250000</v>
      </c>
      <c r="L620" s="85" t="s">
        <v>3391</v>
      </c>
      <c r="M620" s="55" t="s">
        <v>229</v>
      </c>
      <c r="N620" s="55" t="s">
        <v>46</v>
      </c>
      <c r="O620" s="55" t="s">
        <v>3392</v>
      </c>
      <c r="P620" s="55" t="s">
        <v>48</v>
      </c>
      <c r="Q620" s="55" t="s">
        <v>3294</v>
      </c>
    </row>
    <row r="621" spans="2:17" ht="33.75" customHeight="1" x14ac:dyDescent="0.2">
      <c r="B621" s="82">
        <v>614</v>
      </c>
      <c r="C621" s="55" t="s">
        <v>41</v>
      </c>
      <c r="D621" s="83" t="s">
        <v>42</v>
      </c>
      <c r="E621" s="55" t="s">
        <v>3393</v>
      </c>
      <c r="F621" s="57" t="s">
        <v>3394</v>
      </c>
      <c r="G621" s="58" t="s">
        <v>3395</v>
      </c>
      <c r="H621" s="59" t="s">
        <v>3396</v>
      </c>
      <c r="I621" s="84">
        <v>14900000</v>
      </c>
      <c r="J621" s="55" t="s">
        <v>44</v>
      </c>
      <c r="K621" s="84">
        <f t="shared" si="1"/>
        <v>14900000</v>
      </c>
      <c r="L621" s="85" t="s">
        <v>3397</v>
      </c>
      <c r="M621" s="55" t="s">
        <v>229</v>
      </c>
      <c r="N621" s="55" t="s">
        <v>46</v>
      </c>
      <c r="O621" s="55" t="s">
        <v>3398</v>
      </c>
      <c r="P621" s="55" t="s">
        <v>48</v>
      </c>
      <c r="Q621" s="55" t="s">
        <v>3294</v>
      </c>
    </row>
    <row r="622" spans="2:17" ht="33.75" customHeight="1" x14ac:dyDescent="0.2">
      <c r="B622" s="82">
        <v>615</v>
      </c>
      <c r="C622" s="55" t="s">
        <v>41</v>
      </c>
      <c r="D622" s="83" t="s">
        <v>42</v>
      </c>
      <c r="E622" s="55" t="s">
        <v>3393</v>
      </c>
      <c r="F622" s="57" t="s">
        <v>3394</v>
      </c>
      <c r="G622" s="58" t="s">
        <v>3399</v>
      </c>
      <c r="H622" s="59" t="s">
        <v>3400</v>
      </c>
      <c r="I622" s="84">
        <v>14999000</v>
      </c>
      <c r="J622" s="55" t="s">
        <v>44</v>
      </c>
      <c r="K622" s="84">
        <f t="shared" si="1"/>
        <v>14999000</v>
      </c>
      <c r="L622" s="85" t="s">
        <v>3401</v>
      </c>
      <c r="M622" s="55" t="s">
        <v>229</v>
      </c>
      <c r="N622" s="55" t="s">
        <v>46</v>
      </c>
      <c r="O622" s="55" t="s">
        <v>3402</v>
      </c>
      <c r="P622" s="55" t="s">
        <v>48</v>
      </c>
      <c r="Q622" s="55" t="s">
        <v>3294</v>
      </c>
    </row>
    <row r="623" spans="2:17" ht="33.75" customHeight="1" x14ac:dyDescent="0.2">
      <c r="B623" s="82">
        <v>616</v>
      </c>
      <c r="C623" s="55" t="s">
        <v>41</v>
      </c>
      <c r="D623" s="83" t="s">
        <v>42</v>
      </c>
      <c r="E623" s="55" t="s">
        <v>3393</v>
      </c>
      <c r="F623" s="57" t="s">
        <v>3394</v>
      </c>
      <c r="G623" s="58" t="s">
        <v>3403</v>
      </c>
      <c r="H623" s="59" t="s">
        <v>3404</v>
      </c>
      <c r="I623" s="84">
        <v>19990000</v>
      </c>
      <c r="J623" s="55" t="s">
        <v>44</v>
      </c>
      <c r="K623" s="84">
        <f t="shared" si="1"/>
        <v>19990000</v>
      </c>
      <c r="L623" s="85" t="s">
        <v>3405</v>
      </c>
      <c r="M623" s="55" t="s">
        <v>229</v>
      </c>
      <c r="N623" s="55" t="s">
        <v>46</v>
      </c>
      <c r="O623" s="55" t="s">
        <v>3402</v>
      </c>
      <c r="P623" s="55" t="s">
        <v>48</v>
      </c>
      <c r="Q623" s="55" t="s">
        <v>3294</v>
      </c>
    </row>
    <row r="624" spans="2:17" ht="33.75" customHeight="1" x14ac:dyDescent="0.2">
      <c r="B624" s="82">
        <v>617</v>
      </c>
      <c r="C624" s="55" t="s">
        <v>41</v>
      </c>
      <c r="D624" s="83" t="s">
        <v>42</v>
      </c>
      <c r="E624" s="55" t="s">
        <v>3406</v>
      </c>
      <c r="F624" s="57" t="s">
        <v>3407</v>
      </c>
      <c r="G624" s="58" t="s">
        <v>3408</v>
      </c>
      <c r="H624" s="59" t="s">
        <v>3409</v>
      </c>
      <c r="I624" s="84">
        <v>14990000</v>
      </c>
      <c r="J624" s="55" t="s">
        <v>44</v>
      </c>
      <c r="K624" s="84">
        <f t="shared" si="1"/>
        <v>14990000</v>
      </c>
      <c r="L624" s="85" t="s">
        <v>3410</v>
      </c>
      <c r="M624" s="55" t="s">
        <v>229</v>
      </c>
      <c r="N624" s="55" t="s">
        <v>46</v>
      </c>
      <c r="O624" s="55" t="s">
        <v>3402</v>
      </c>
      <c r="P624" s="55" t="s">
        <v>48</v>
      </c>
      <c r="Q624" s="55" t="s">
        <v>3294</v>
      </c>
    </row>
    <row r="625" spans="2:17" ht="33.75" customHeight="1" x14ac:dyDescent="0.2">
      <c r="B625" s="82">
        <v>618</v>
      </c>
      <c r="C625" s="55" t="s">
        <v>41</v>
      </c>
      <c r="D625" s="83" t="s">
        <v>42</v>
      </c>
      <c r="E625" s="55" t="s">
        <v>3411</v>
      </c>
      <c r="F625" s="57">
        <v>602710181</v>
      </c>
      <c r="G625" s="58">
        <v>1240293</v>
      </c>
      <c r="H625" s="59">
        <v>45042</v>
      </c>
      <c r="I625" s="84">
        <v>1540000</v>
      </c>
      <c r="J625" s="55" t="s">
        <v>362</v>
      </c>
      <c r="K625" s="84">
        <f>I625</f>
        <v>1540000</v>
      </c>
      <c r="L625" s="85">
        <v>231210081477274</v>
      </c>
      <c r="M625" s="55" t="s">
        <v>3247</v>
      </c>
      <c r="N625" s="55" t="s">
        <v>46</v>
      </c>
      <c r="O625" s="55" t="s">
        <v>3412</v>
      </c>
      <c r="P625" s="55" t="s">
        <v>48</v>
      </c>
      <c r="Q625" s="55" t="s">
        <v>1921</v>
      </c>
    </row>
    <row r="626" spans="2:17" ht="33.75" customHeight="1" x14ac:dyDescent="0.2">
      <c r="B626" s="82">
        <v>619</v>
      </c>
      <c r="C626" s="55" t="s">
        <v>41</v>
      </c>
      <c r="D626" s="83" t="s">
        <v>42</v>
      </c>
      <c r="E626" s="55" t="s">
        <v>3411</v>
      </c>
      <c r="F626" s="57">
        <v>602710181</v>
      </c>
      <c r="G626" s="58">
        <v>1240247</v>
      </c>
      <c r="H626" s="59">
        <v>45042</v>
      </c>
      <c r="I626" s="84">
        <v>990000</v>
      </c>
      <c r="J626" s="55" t="s">
        <v>362</v>
      </c>
      <c r="K626" s="84">
        <f t="shared" ref="K626:K636" si="2">I626</f>
        <v>990000</v>
      </c>
      <c r="L626" s="85">
        <v>231210081477268</v>
      </c>
      <c r="M626" s="55" t="s">
        <v>3247</v>
      </c>
      <c r="N626" s="55" t="s">
        <v>46</v>
      </c>
      <c r="O626" s="55" t="s">
        <v>3413</v>
      </c>
      <c r="P626" s="55" t="s">
        <v>48</v>
      </c>
      <c r="Q626" s="55" t="s">
        <v>1921</v>
      </c>
    </row>
    <row r="627" spans="2:17" ht="33.75" customHeight="1" x14ac:dyDescent="0.2">
      <c r="B627" s="82">
        <v>620</v>
      </c>
      <c r="C627" s="55" t="s">
        <v>41</v>
      </c>
      <c r="D627" s="83" t="s">
        <v>42</v>
      </c>
      <c r="E627" s="55" t="s">
        <v>3411</v>
      </c>
      <c r="F627" s="57">
        <v>602710181</v>
      </c>
      <c r="G627" s="58">
        <v>1267328</v>
      </c>
      <c r="H627" s="59">
        <v>45050</v>
      </c>
      <c r="I627" s="84">
        <v>18000000</v>
      </c>
      <c r="J627" s="55" t="s">
        <v>362</v>
      </c>
      <c r="K627" s="84">
        <f t="shared" si="2"/>
        <v>18000000</v>
      </c>
      <c r="L627" s="85">
        <v>231210081503867</v>
      </c>
      <c r="M627" s="55" t="s">
        <v>3247</v>
      </c>
      <c r="N627" s="55" t="s">
        <v>46</v>
      </c>
      <c r="O627" s="55" t="s">
        <v>3414</v>
      </c>
      <c r="P627" s="55" t="s">
        <v>48</v>
      </c>
      <c r="Q627" s="55" t="s">
        <v>1921</v>
      </c>
    </row>
    <row r="628" spans="2:17" ht="30" x14ac:dyDescent="0.2">
      <c r="B628" s="82">
        <v>621</v>
      </c>
      <c r="C628" s="55" t="s">
        <v>41</v>
      </c>
      <c r="D628" s="83" t="s">
        <v>42</v>
      </c>
      <c r="E628" s="55" t="s">
        <v>1919</v>
      </c>
      <c r="F628" s="57">
        <v>305543848</v>
      </c>
      <c r="G628" s="58">
        <v>1292505</v>
      </c>
      <c r="H628" s="59">
        <v>45058</v>
      </c>
      <c r="I628" s="84">
        <v>2100000</v>
      </c>
      <c r="J628" s="55" t="s">
        <v>362</v>
      </c>
      <c r="K628" s="84">
        <f t="shared" si="2"/>
        <v>2100000</v>
      </c>
      <c r="L628" s="85">
        <v>231210081531945</v>
      </c>
      <c r="M628" s="55" t="s">
        <v>3247</v>
      </c>
      <c r="N628" s="55" t="s">
        <v>46</v>
      </c>
      <c r="O628" s="55" t="s">
        <v>1885</v>
      </c>
      <c r="P628" s="55" t="s">
        <v>48</v>
      </c>
      <c r="Q628" s="55" t="s">
        <v>1921</v>
      </c>
    </row>
    <row r="629" spans="2:17" ht="33.75" customHeight="1" x14ac:dyDescent="0.2">
      <c r="B629" s="82">
        <v>622</v>
      </c>
      <c r="C629" s="55" t="s">
        <v>41</v>
      </c>
      <c r="D629" s="83" t="s">
        <v>42</v>
      </c>
      <c r="E629" s="55" t="s">
        <v>1919</v>
      </c>
      <c r="F629" s="57">
        <v>305543848</v>
      </c>
      <c r="G629" s="58">
        <v>1292498</v>
      </c>
      <c r="H629" s="59">
        <v>45058</v>
      </c>
      <c r="I629" s="84">
        <v>1300000</v>
      </c>
      <c r="J629" s="55" t="s">
        <v>362</v>
      </c>
      <c r="K629" s="84">
        <f t="shared" si="2"/>
        <v>1300000</v>
      </c>
      <c r="L629" s="85">
        <v>231210081531876</v>
      </c>
      <c r="M629" s="55" t="s">
        <v>3247</v>
      </c>
      <c r="N629" s="55" t="s">
        <v>46</v>
      </c>
      <c r="O629" s="55" t="s">
        <v>187</v>
      </c>
      <c r="P629" s="55" t="s">
        <v>48</v>
      </c>
      <c r="Q629" s="55" t="s">
        <v>1921</v>
      </c>
    </row>
    <row r="630" spans="2:17" ht="30" x14ac:dyDescent="0.2">
      <c r="B630" s="82">
        <v>623</v>
      </c>
      <c r="C630" s="55" t="s">
        <v>41</v>
      </c>
      <c r="D630" s="83" t="s">
        <v>42</v>
      </c>
      <c r="E630" s="55" t="s">
        <v>1922</v>
      </c>
      <c r="F630" s="57">
        <v>201895503</v>
      </c>
      <c r="G630" s="58">
        <v>1305399</v>
      </c>
      <c r="H630" s="59">
        <v>45063</v>
      </c>
      <c r="I630" s="84">
        <v>1470000</v>
      </c>
      <c r="J630" s="55" t="s">
        <v>362</v>
      </c>
      <c r="K630" s="84">
        <f t="shared" si="2"/>
        <v>1470000</v>
      </c>
      <c r="L630" s="85">
        <v>231210081545752</v>
      </c>
      <c r="M630" s="55" t="s">
        <v>3415</v>
      </c>
      <c r="N630" s="55" t="s">
        <v>46</v>
      </c>
      <c r="O630" s="55" t="s">
        <v>192</v>
      </c>
      <c r="P630" s="55" t="s">
        <v>48</v>
      </c>
      <c r="Q630" s="55" t="s">
        <v>1921</v>
      </c>
    </row>
    <row r="631" spans="2:17" ht="30" x14ac:dyDescent="0.2">
      <c r="B631" s="82">
        <v>624</v>
      </c>
      <c r="C631" s="55" t="s">
        <v>41</v>
      </c>
      <c r="D631" s="83" t="s">
        <v>42</v>
      </c>
      <c r="E631" s="55" t="s">
        <v>3416</v>
      </c>
      <c r="F631" s="57">
        <v>307925647</v>
      </c>
      <c r="G631" s="58">
        <v>1309174</v>
      </c>
      <c r="H631" s="59">
        <v>45064</v>
      </c>
      <c r="I631" s="84">
        <v>2700000</v>
      </c>
      <c r="J631" s="55" t="s">
        <v>362</v>
      </c>
      <c r="K631" s="84">
        <f t="shared" si="2"/>
        <v>2700000</v>
      </c>
      <c r="L631" s="85">
        <v>231210081550317</v>
      </c>
      <c r="M631" s="55" t="s">
        <v>3247</v>
      </c>
      <c r="N631" s="55" t="s">
        <v>46</v>
      </c>
      <c r="O631" s="55" t="s">
        <v>278</v>
      </c>
      <c r="P631" s="55" t="s">
        <v>48</v>
      </c>
      <c r="Q631" s="55" t="s">
        <v>1921</v>
      </c>
    </row>
    <row r="632" spans="2:17" ht="30" x14ac:dyDescent="0.2">
      <c r="B632" s="82">
        <v>625</v>
      </c>
      <c r="C632" s="55" t="s">
        <v>41</v>
      </c>
      <c r="D632" s="83" t="s">
        <v>42</v>
      </c>
      <c r="E632" s="55" t="s">
        <v>3417</v>
      </c>
      <c r="F632" s="57">
        <v>306726910</v>
      </c>
      <c r="G632" s="58">
        <v>1322584</v>
      </c>
      <c r="H632" s="59">
        <v>45067</v>
      </c>
      <c r="I632" s="84">
        <v>1094778</v>
      </c>
      <c r="J632" s="55" t="s">
        <v>362</v>
      </c>
      <c r="K632" s="84">
        <f t="shared" si="2"/>
        <v>1094778</v>
      </c>
      <c r="L632" s="85">
        <v>231210081566074</v>
      </c>
      <c r="M632" s="55" t="s">
        <v>3247</v>
      </c>
      <c r="N632" s="55" t="s">
        <v>46</v>
      </c>
      <c r="O632" s="55" t="s">
        <v>3331</v>
      </c>
      <c r="P632" s="55" t="s">
        <v>48</v>
      </c>
      <c r="Q632" s="55" t="s">
        <v>1921</v>
      </c>
    </row>
    <row r="633" spans="2:17" ht="33.75" customHeight="1" x14ac:dyDescent="0.2">
      <c r="B633" s="82">
        <v>626</v>
      </c>
      <c r="C633" s="55" t="s">
        <v>41</v>
      </c>
      <c r="D633" s="83" t="s">
        <v>42</v>
      </c>
      <c r="E633" s="55" t="s">
        <v>3418</v>
      </c>
      <c r="F633" s="57">
        <v>204801996</v>
      </c>
      <c r="G633" s="58">
        <v>1360164</v>
      </c>
      <c r="H633" s="59">
        <v>45080</v>
      </c>
      <c r="I633" s="84">
        <v>2200000</v>
      </c>
      <c r="J633" s="55" t="s">
        <v>362</v>
      </c>
      <c r="K633" s="84">
        <f t="shared" si="2"/>
        <v>2200000</v>
      </c>
      <c r="L633" s="85">
        <v>231210081608334</v>
      </c>
      <c r="M633" s="55" t="s">
        <v>3247</v>
      </c>
      <c r="N633" s="55" t="s">
        <v>46</v>
      </c>
      <c r="O633" s="55" t="s">
        <v>3369</v>
      </c>
      <c r="P633" s="55" t="s">
        <v>48</v>
      </c>
      <c r="Q633" s="55" t="s">
        <v>1921</v>
      </c>
    </row>
    <row r="634" spans="2:17" ht="33.75" customHeight="1" x14ac:dyDescent="0.2">
      <c r="B634" s="82">
        <v>627</v>
      </c>
      <c r="C634" s="55" t="s">
        <v>41</v>
      </c>
      <c r="D634" s="83" t="s">
        <v>42</v>
      </c>
      <c r="E634" s="55" t="s">
        <v>3416</v>
      </c>
      <c r="F634" s="57">
        <v>307925647</v>
      </c>
      <c r="G634" s="58">
        <v>1402664</v>
      </c>
      <c r="H634" s="59">
        <v>45093</v>
      </c>
      <c r="I634" s="84">
        <v>2000000</v>
      </c>
      <c r="J634" s="55" t="s">
        <v>362</v>
      </c>
      <c r="K634" s="84">
        <f t="shared" si="2"/>
        <v>2000000</v>
      </c>
      <c r="L634" s="85">
        <v>231210081655503</v>
      </c>
      <c r="M634" s="55" t="s">
        <v>3415</v>
      </c>
      <c r="N634" s="55" t="s">
        <v>46</v>
      </c>
      <c r="O634" s="55" t="s">
        <v>1071</v>
      </c>
      <c r="P634" s="55" t="s">
        <v>48</v>
      </c>
      <c r="Q634" s="55" t="s">
        <v>1921</v>
      </c>
    </row>
    <row r="635" spans="2:17" ht="33.75" customHeight="1" x14ac:dyDescent="0.2">
      <c r="B635" s="82">
        <v>628</v>
      </c>
      <c r="C635" s="55" t="s">
        <v>41</v>
      </c>
      <c r="D635" s="83" t="s">
        <v>42</v>
      </c>
      <c r="E635" s="55" t="s">
        <v>3419</v>
      </c>
      <c r="F635" s="57">
        <v>308002774</v>
      </c>
      <c r="G635" s="58">
        <v>1360305</v>
      </c>
      <c r="H635" s="59">
        <v>45080</v>
      </c>
      <c r="I635" s="84">
        <v>699500</v>
      </c>
      <c r="J635" s="55" t="s">
        <v>362</v>
      </c>
      <c r="K635" s="84">
        <f t="shared" si="2"/>
        <v>699500</v>
      </c>
      <c r="L635" s="85">
        <v>231210081608407</v>
      </c>
      <c r="M635" s="55" t="s">
        <v>155</v>
      </c>
      <c r="N635" s="55" t="s">
        <v>46</v>
      </c>
      <c r="O635" s="55" t="s">
        <v>231</v>
      </c>
      <c r="P635" s="55" t="s">
        <v>48</v>
      </c>
      <c r="Q635" s="55" t="s">
        <v>1921</v>
      </c>
    </row>
    <row r="636" spans="2:17" ht="33.75" customHeight="1" x14ac:dyDescent="0.2">
      <c r="B636" s="82">
        <v>629</v>
      </c>
      <c r="C636" s="55" t="s">
        <v>41</v>
      </c>
      <c r="D636" s="83" t="s">
        <v>42</v>
      </c>
      <c r="E636" s="55" t="s">
        <v>60</v>
      </c>
      <c r="F636" s="57">
        <v>203345994</v>
      </c>
      <c r="G636" s="58">
        <v>1222826</v>
      </c>
      <c r="H636" s="59">
        <v>45033</v>
      </c>
      <c r="I636" s="84">
        <v>1100000</v>
      </c>
      <c r="J636" s="55" t="s">
        <v>362</v>
      </c>
      <c r="K636" s="84">
        <f t="shared" si="2"/>
        <v>1100000</v>
      </c>
      <c r="L636" s="85">
        <v>231210081447933</v>
      </c>
      <c r="M636" s="55" t="s">
        <v>155</v>
      </c>
      <c r="N636" s="55" t="s">
        <v>46</v>
      </c>
      <c r="O636" s="55" t="s">
        <v>314</v>
      </c>
      <c r="P636" s="55" t="s">
        <v>48</v>
      </c>
      <c r="Q636" s="55" t="s">
        <v>1921</v>
      </c>
    </row>
    <row r="637" spans="2:17" ht="33.75" customHeight="1" x14ac:dyDescent="0.2">
      <c r="B637" s="82">
        <v>630</v>
      </c>
      <c r="C637" s="55" t="s">
        <v>41</v>
      </c>
      <c r="D637" s="83" t="s">
        <v>42</v>
      </c>
      <c r="E637" s="55" t="s">
        <v>3420</v>
      </c>
      <c r="F637" s="57">
        <v>505527006</v>
      </c>
      <c r="G637" s="58" t="s">
        <v>3421</v>
      </c>
      <c r="H637" s="59">
        <v>45030</v>
      </c>
      <c r="I637" s="84">
        <v>325550</v>
      </c>
      <c r="J637" s="55" t="s">
        <v>362</v>
      </c>
      <c r="K637" s="84">
        <v>325550</v>
      </c>
      <c r="L637" s="85">
        <v>231210081449043</v>
      </c>
      <c r="M637" s="55" t="s">
        <v>155</v>
      </c>
      <c r="N637" s="55" t="s">
        <v>46</v>
      </c>
      <c r="O637" s="55" t="s">
        <v>3422</v>
      </c>
      <c r="P637" s="55" t="s">
        <v>48</v>
      </c>
      <c r="Q637" s="55" t="s">
        <v>1939</v>
      </c>
    </row>
    <row r="638" spans="2:17" ht="33.75" customHeight="1" x14ac:dyDescent="0.2">
      <c r="B638" s="82">
        <v>631</v>
      </c>
      <c r="C638" s="55" t="s">
        <v>41</v>
      </c>
      <c r="D638" s="83" t="s">
        <v>42</v>
      </c>
      <c r="E638" s="55" t="s">
        <v>311</v>
      </c>
      <c r="F638" s="57">
        <v>306894560</v>
      </c>
      <c r="G638" s="58">
        <v>1211970</v>
      </c>
      <c r="H638" s="59">
        <v>45030</v>
      </c>
      <c r="I638" s="84">
        <v>1050000</v>
      </c>
      <c r="J638" s="55" t="s">
        <v>362</v>
      </c>
      <c r="K638" s="84">
        <v>1050000</v>
      </c>
      <c r="L638" s="85">
        <v>231210081448132</v>
      </c>
      <c r="M638" s="55" t="s">
        <v>155</v>
      </c>
      <c r="N638" s="55" t="s">
        <v>46</v>
      </c>
      <c r="O638" s="55" t="s">
        <v>3422</v>
      </c>
      <c r="P638" s="55" t="s">
        <v>48</v>
      </c>
      <c r="Q638" s="55" t="s">
        <v>1939</v>
      </c>
    </row>
    <row r="639" spans="2:17" ht="33.75" customHeight="1" x14ac:dyDescent="0.2">
      <c r="B639" s="82">
        <v>632</v>
      </c>
      <c r="C639" s="55" t="s">
        <v>41</v>
      </c>
      <c r="D639" s="83" t="s">
        <v>42</v>
      </c>
      <c r="E639" s="55" t="s">
        <v>3423</v>
      </c>
      <c r="F639" s="57">
        <v>303789503</v>
      </c>
      <c r="G639" s="58">
        <v>1211209</v>
      </c>
      <c r="H639" s="59">
        <v>45030</v>
      </c>
      <c r="I639" s="84">
        <v>597408</v>
      </c>
      <c r="J639" s="55" t="s">
        <v>362</v>
      </c>
      <c r="K639" s="84">
        <v>597408</v>
      </c>
      <c r="L639" s="85">
        <v>231210081447199</v>
      </c>
      <c r="M639" s="55" t="s">
        <v>155</v>
      </c>
      <c r="N639" s="55" t="s">
        <v>46</v>
      </c>
      <c r="O639" s="55" t="s">
        <v>3424</v>
      </c>
      <c r="P639" s="55" t="s">
        <v>48</v>
      </c>
      <c r="Q639" s="55" t="s">
        <v>1939</v>
      </c>
    </row>
    <row r="640" spans="2:17" ht="33.75" customHeight="1" x14ac:dyDescent="0.2">
      <c r="B640" s="82">
        <v>633</v>
      </c>
      <c r="C640" s="55" t="s">
        <v>41</v>
      </c>
      <c r="D640" s="83" t="s">
        <v>42</v>
      </c>
      <c r="E640" s="55" t="s">
        <v>3425</v>
      </c>
      <c r="F640" s="57">
        <v>205012940</v>
      </c>
      <c r="G640" s="58">
        <v>1212241</v>
      </c>
      <c r="H640" s="59">
        <v>45030</v>
      </c>
      <c r="I640" s="84">
        <v>9890000</v>
      </c>
      <c r="J640" s="55" t="s">
        <v>362</v>
      </c>
      <c r="K640" s="84">
        <v>9890000</v>
      </c>
      <c r="L640" s="85">
        <v>231210081448464</v>
      </c>
      <c r="M640" s="55" t="s">
        <v>155</v>
      </c>
      <c r="N640" s="55" t="s">
        <v>46</v>
      </c>
      <c r="O640" s="55" t="s">
        <v>3426</v>
      </c>
      <c r="P640" s="55" t="s">
        <v>48</v>
      </c>
      <c r="Q640" s="55" t="s">
        <v>1939</v>
      </c>
    </row>
    <row r="641" spans="2:17" ht="33.75" customHeight="1" x14ac:dyDescent="0.2">
      <c r="B641" s="82">
        <v>634</v>
      </c>
      <c r="C641" s="55" t="s">
        <v>41</v>
      </c>
      <c r="D641" s="83" t="s">
        <v>42</v>
      </c>
      <c r="E641" s="55" t="s">
        <v>3427</v>
      </c>
      <c r="F641" s="57">
        <v>31505996450010</v>
      </c>
      <c r="G641" s="58">
        <v>1211150</v>
      </c>
      <c r="H641" s="59">
        <v>45030</v>
      </c>
      <c r="I641" s="84">
        <v>328000</v>
      </c>
      <c r="J641" s="55" t="s">
        <v>362</v>
      </c>
      <c r="K641" s="84">
        <v>328000</v>
      </c>
      <c r="L641" s="85">
        <v>231210081447104</v>
      </c>
      <c r="M641" s="55" t="s">
        <v>155</v>
      </c>
      <c r="N641" s="55" t="s">
        <v>46</v>
      </c>
      <c r="O641" s="55" t="s">
        <v>3428</v>
      </c>
      <c r="P641" s="55" t="s">
        <v>48</v>
      </c>
      <c r="Q641" s="55" t="s">
        <v>1939</v>
      </c>
    </row>
    <row r="642" spans="2:17" ht="33.75" customHeight="1" x14ac:dyDescent="0.2">
      <c r="B642" s="82">
        <v>635</v>
      </c>
      <c r="C642" s="55" t="s">
        <v>41</v>
      </c>
      <c r="D642" s="83" t="s">
        <v>42</v>
      </c>
      <c r="E642" s="55" t="s">
        <v>1062</v>
      </c>
      <c r="F642" s="57">
        <v>207079302</v>
      </c>
      <c r="G642" s="58">
        <v>1216383</v>
      </c>
      <c r="H642" s="59" t="s">
        <v>3429</v>
      </c>
      <c r="I642" s="84">
        <v>878000</v>
      </c>
      <c r="J642" s="55" t="s">
        <v>362</v>
      </c>
      <c r="K642" s="84">
        <v>878000</v>
      </c>
      <c r="L642" s="85">
        <v>231210081453298</v>
      </c>
      <c r="M642" s="55" t="s">
        <v>155</v>
      </c>
      <c r="N642" s="55" t="s">
        <v>46</v>
      </c>
      <c r="O642" s="55" t="s">
        <v>3430</v>
      </c>
      <c r="P642" s="55" t="s">
        <v>48</v>
      </c>
      <c r="Q642" s="55" t="s">
        <v>1939</v>
      </c>
    </row>
    <row r="643" spans="2:17" ht="33.75" customHeight="1" x14ac:dyDescent="0.2">
      <c r="B643" s="82">
        <v>636</v>
      </c>
      <c r="C643" s="55" t="s">
        <v>41</v>
      </c>
      <c r="D643" s="83" t="s">
        <v>42</v>
      </c>
      <c r="E643" s="55" t="s">
        <v>3431</v>
      </c>
      <c r="F643" s="57">
        <v>310236135</v>
      </c>
      <c r="G643" s="58">
        <v>1215052</v>
      </c>
      <c r="H643" s="59" t="s">
        <v>3429</v>
      </c>
      <c r="I643" s="84">
        <v>5192000</v>
      </c>
      <c r="J643" s="55" t="s">
        <v>362</v>
      </c>
      <c r="K643" s="84">
        <v>5192000</v>
      </c>
      <c r="L643" s="85">
        <v>231210081451627</v>
      </c>
      <c r="M643" s="55" t="s">
        <v>155</v>
      </c>
      <c r="N643" s="55" t="s">
        <v>46</v>
      </c>
      <c r="O643" s="55" t="s">
        <v>3284</v>
      </c>
      <c r="P643" s="55" t="s">
        <v>48</v>
      </c>
      <c r="Q643" s="55" t="s">
        <v>1939</v>
      </c>
    </row>
    <row r="644" spans="2:17" ht="33.75" customHeight="1" x14ac:dyDescent="0.2">
      <c r="B644" s="82">
        <v>637</v>
      </c>
      <c r="C644" s="55" t="s">
        <v>41</v>
      </c>
      <c r="D644" s="83" t="s">
        <v>42</v>
      </c>
      <c r="E644" s="55" t="s">
        <v>3432</v>
      </c>
      <c r="F644" s="57">
        <v>202660390</v>
      </c>
      <c r="G644" s="58">
        <v>1227418</v>
      </c>
      <c r="H644" s="59" t="s">
        <v>3433</v>
      </c>
      <c r="I644" s="84">
        <v>4799800</v>
      </c>
      <c r="J644" s="55" t="s">
        <v>362</v>
      </c>
      <c r="K644" s="84">
        <v>4799800</v>
      </c>
      <c r="L644" s="85">
        <v>231210081465460</v>
      </c>
      <c r="M644" s="55" t="s">
        <v>155</v>
      </c>
      <c r="N644" s="55" t="s">
        <v>46</v>
      </c>
      <c r="O644" s="55" t="s">
        <v>3434</v>
      </c>
      <c r="P644" s="55" t="s">
        <v>48</v>
      </c>
      <c r="Q644" s="55" t="s">
        <v>1939</v>
      </c>
    </row>
    <row r="645" spans="2:17" ht="33.75" customHeight="1" x14ac:dyDescent="0.2">
      <c r="B645" s="82">
        <v>638</v>
      </c>
      <c r="C645" s="55" t="s">
        <v>41</v>
      </c>
      <c r="D645" s="83" t="s">
        <v>42</v>
      </c>
      <c r="E645" s="55" t="s">
        <v>3435</v>
      </c>
      <c r="F645" s="57">
        <v>305631263</v>
      </c>
      <c r="G645" s="58">
        <v>125741</v>
      </c>
      <c r="H645" s="59" t="s">
        <v>3436</v>
      </c>
      <c r="I645" s="84">
        <v>468000</v>
      </c>
      <c r="J645" s="55" t="s">
        <v>362</v>
      </c>
      <c r="K645" s="84">
        <v>468000</v>
      </c>
      <c r="L645" s="85">
        <v>23121007175168</v>
      </c>
      <c r="M645" s="55" t="s">
        <v>155</v>
      </c>
      <c r="N645" s="55" t="s">
        <v>46</v>
      </c>
      <c r="O645" s="55" t="s">
        <v>3424</v>
      </c>
      <c r="P645" s="55" t="s">
        <v>48</v>
      </c>
      <c r="Q645" s="55" t="s">
        <v>1939</v>
      </c>
    </row>
    <row r="646" spans="2:17" ht="33.75" customHeight="1" x14ac:dyDescent="0.2">
      <c r="B646" s="82">
        <v>639</v>
      </c>
      <c r="C646" s="55" t="s">
        <v>41</v>
      </c>
      <c r="D646" s="83" t="s">
        <v>42</v>
      </c>
      <c r="E646" s="55" t="s">
        <v>3435</v>
      </c>
      <c r="F646" s="57">
        <v>305631263</v>
      </c>
      <c r="G646" s="58">
        <v>125808</v>
      </c>
      <c r="H646" s="59" t="s">
        <v>3436</v>
      </c>
      <c r="I646" s="84">
        <v>162000</v>
      </c>
      <c r="J646" s="55" t="s">
        <v>362</v>
      </c>
      <c r="K646" s="84">
        <v>162000</v>
      </c>
      <c r="L646" s="85">
        <v>23121007175243</v>
      </c>
      <c r="M646" s="55" t="s">
        <v>155</v>
      </c>
      <c r="N646" s="55" t="s">
        <v>46</v>
      </c>
      <c r="O646" s="55" t="s">
        <v>3424</v>
      </c>
      <c r="P646" s="55" t="s">
        <v>48</v>
      </c>
      <c r="Q646" s="55" t="s">
        <v>1939</v>
      </c>
    </row>
    <row r="647" spans="2:17" ht="33.75" customHeight="1" x14ac:dyDescent="0.2">
      <c r="B647" s="82">
        <v>640</v>
      </c>
      <c r="C647" s="55" t="s">
        <v>41</v>
      </c>
      <c r="D647" s="83" t="s">
        <v>42</v>
      </c>
      <c r="E647" s="55" t="s">
        <v>3435</v>
      </c>
      <c r="F647" s="57">
        <v>305631263</v>
      </c>
      <c r="G647" s="58">
        <v>125763</v>
      </c>
      <c r="H647" s="59" t="s">
        <v>3436</v>
      </c>
      <c r="I647" s="84">
        <v>162000</v>
      </c>
      <c r="J647" s="55" t="s">
        <v>362</v>
      </c>
      <c r="K647" s="84">
        <v>162000</v>
      </c>
      <c r="L647" s="85">
        <v>23121007175217</v>
      </c>
      <c r="M647" s="55" t="s">
        <v>155</v>
      </c>
      <c r="N647" s="55" t="s">
        <v>46</v>
      </c>
      <c r="O647" s="55" t="s">
        <v>3424</v>
      </c>
      <c r="P647" s="55" t="s">
        <v>48</v>
      </c>
      <c r="Q647" s="55" t="s">
        <v>1939</v>
      </c>
    </row>
    <row r="648" spans="2:17" ht="33.75" customHeight="1" x14ac:dyDescent="0.2">
      <c r="B648" s="82">
        <v>641</v>
      </c>
      <c r="C648" s="55" t="s">
        <v>41</v>
      </c>
      <c r="D648" s="83" t="s">
        <v>42</v>
      </c>
      <c r="E648" s="55" t="s">
        <v>3437</v>
      </c>
      <c r="F648" s="57">
        <v>302959347</v>
      </c>
      <c r="G648" s="58">
        <v>125723</v>
      </c>
      <c r="H648" s="59" t="s">
        <v>3436</v>
      </c>
      <c r="I648" s="84">
        <v>2226000</v>
      </c>
      <c r="J648" s="55" t="s">
        <v>362</v>
      </c>
      <c r="K648" s="84">
        <v>2226000</v>
      </c>
      <c r="L648" s="85">
        <v>23121007175222</v>
      </c>
      <c r="M648" s="55" t="s">
        <v>155</v>
      </c>
      <c r="N648" s="55" t="s">
        <v>46</v>
      </c>
      <c r="O648" s="55" t="s">
        <v>3424</v>
      </c>
      <c r="P648" s="55" t="s">
        <v>48</v>
      </c>
      <c r="Q648" s="55" t="s">
        <v>1939</v>
      </c>
    </row>
    <row r="649" spans="2:17" ht="33.75" customHeight="1" x14ac:dyDescent="0.2">
      <c r="B649" s="82">
        <v>642</v>
      </c>
      <c r="C649" s="55" t="s">
        <v>41</v>
      </c>
      <c r="D649" s="83" t="s">
        <v>42</v>
      </c>
      <c r="E649" s="55" t="s">
        <v>3438</v>
      </c>
      <c r="F649" s="57">
        <v>307048170</v>
      </c>
      <c r="G649" s="58">
        <v>127416</v>
      </c>
      <c r="H649" s="59" t="s">
        <v>3439</v>
      </c>
      <c r="I649" s="84">
        <v>1166000</v>
      </c>
      <c r="J649" s="55" t="s">
        <v>362</v>
      </c>
      <c r="K649" s="84">
        <v>1166000</v>
      </c>
      <c r="L649" s="85">
        <v>23121007176772</v>
      </c>
      <c r="M649" s="55" t="s">
        <v>155</v>
      </c>
      <c r="N649" s="55" t="s">
        <v>46</v>
      </c>
      <c r="O649" s="55" t="s">
        <v>3424</v>
      </c>
      <c r="P649" s="55" t="s">
        <v>48</v>
      </c>
      <c r="Q649" s="55" t="s">
        <v>1939</v>
      </c>
    </row>
    <row r="650" spans="2:17" ht="33.75" customHeight="1" x14ac:dyDescent="0.2">
      <c r="B650" s="82">
        <v>643</v>
      </c>
      <c r="C650" s="55" t="s">
        <v>41</v>
      </c>
      <c r="D650" s="83" t="s">
        <v>42</v>
      </c>
      <c r="E650" s="55" t="s">
        <v>3438</v>
      </c>
      <c r="F650" s="57">
        <v>307048170</v>
      </c>
      <c r="G650" s="58">
        <v>127924</v>
      </c>
      <c r="H650" s="59" t="s">
        <v>3440</v>
      </c>
      <c r="I650" s="84">
        <v>400000</v>
      </c>
      <c r="J650" s="55" t="s">
        <v>362</v>
      </c>
      <c r="K650" s="84">
        <v>400000</v>
      </c>
      <c r="L650" s="85">
        <v>23121007176457</v>
      </c>
      <c r="M650" s="55" t="s">
        <v>155</v>
      </c>
      <c r="N650" s="55" t="s">
        <v>46</v>
      </c>
      <c r="O650" s="55" t="s">
        <v>3424</v>
      </c>
      <c r="P650" s="55" t="s">
        <v>48</v>
      </c>
      <c r="Q650" s="55" t="s">
        <v>1939</v>
      </c>
    </row>
    <row r="651" spans="2:17" ht="33.75" customHeight="1" x14ac:dyDescent="0.2">
      <c r="B651" s="82">
        <v>644</v>
      </c>
      <c r="C651" s="55" t="s">
        <v>41</v>
      </c>
      <c r="D651" s="83" t="s">
        <v>42</v>
      </c>
      <c r="E651" s="55" t="s">
        <v>3441</v>
      </c>
      <c r="F651" s="57">
        <v>301942489</v>
      </c>
      <c r="G651" s="58">
        <v>1269515</v>
      </c>
      <c r="H651" s="59" t="s">
        <v>3442</v>
      </c>
      <c r="I651" s="84">
        <v>260000</v>
      </c>
      <c r="J651" s="55" t="s">
        <v>362</v>
      </c>
      <c r="K651" s="84">
        <v>260000</v>
      </c>
      <c r="L651" s="85">
        <v>231210081506497</v>
      </c>
      <c r="M651" s="55" t="s">
        <v>155</v>
      </c>
      <c r="N651" s="55" t="s">
        <v>46</v>
      </c>
      <c r="O651" s="55" t="s">
        <v>3443</v>
      </c>
      <c r="P651" s="55" t="s">
        <v>48</v>
      </c>
      <c r="Q651" s="55" t="s">
        <v>1939</v>
      </c>
    </row>
    <row r="652" spans="2:17" ht="33.75" customHeight="1" x14ac:dyDescent="0.2">
      <c r="B652" s="82">
        <v>645</v>
      </c>
      <c r="C652" s="55" t="s">
        <v>41</v>
      </c>
      <c r="D652" s="83" t="s">
        <v>42</v>
      </c>
      <c r="E652" s="55" t="s">
        <v>3444</v>
      </c>
      <c r="F652" s="57">
        <v>308140951</v>
      </c>
      <c r="G652" s="58">
        <v>1285885</v>
      </c>
      <c r="H652" s="59" t="s">
        <v>3445</v>
      </c>
      <c r="I652" s="84">
        <v>388000</v>
      </c>
      <c r="J652" s="55" t="s">
        <v>362</v>
      </c>
      <c r="K652" s="84">
        <v>388000</v>
      </c>
      <c r="L652" s="85">
        <v>231210081524382</v>
      </c>
      <c r="M652" s="55" t="s">
        <v>155</v>
      </c>
      <c r="N652" s="55" t="s">
        <v>46</v>
      </c>
      <c r="O652" s="55" t="s">
        <v>3428</v>
      </c>
      <c r="P652" s="55" t="s">
        <v>48</v>
      </c>
      <c r="Q652" s="55" t="s">
        <v>1939</v>
      </c>
    </row>
    <row r="653" spans="2:17" ht="33.75" customHeight="1" x14ac:dyDescent="0.2">
      <c r="B653" s="82">
        <v>646</v>
      </c>
      <c r="C653" s="55" t="s">
        <v>41</v>
      </c>
      <c r="D653" s="83" t="s">
        <v>42</v>
      </c>
      <c r="E653" s="55" t="s">
        <v>3446</v>
      </c>
      <c r="F653" s="57">
        <v>309489341</v>
      </c>
      <c r="G653" s="58">
        <v>1294839</v>
      </c>
      <c r="H653" s="59" t="s">
        <v>3447</v>
      </c>
      <c r="I653" s="84">
        <v>5999999</v>
      </c>
      <c r="J653" s="55" t="s">
        <v>362</v>
      </c>
      <c r="K653" s="84">
        <v>5999999</v>
      </c>
      <c r="L653" s="85">
        <v>231210081534907</v>
      </c>
      <c r="M653" s="55" t="s">
        <v>155</v>
      </c>
      <c r="N653" s="55" t="s">
        <v>46</v>
      </c>
      <c r="O653" s="55" t="s">
        <v>3448</v>
      </c>
      <c r="P653" s="55" t="s">
        <v>48</v>
      </c>
      <c r="Q653" s="55" t="s">
        <v>1939</v>
      </c>
    </row>
    <row r="654" spans="2:17" ht="33.75" customHeight="1" x14ac:dyDescent="0.2">
      <c r="B654" s="82">
        <v>647</v>
      </c>
      <c r="C654" s="55" t="s">
        <v>41</v>
      </c>
      <c r="D654" s="83" t="s">
        <v>42</v>
      </c>
      <c r="E654" s="55" t="s">
        <v>3449</v>
      </c>
      <c r="F654" s="57">
        <v>305895505</v>
      </c>
      <c r="G654" s="58">
        <v>1321603</v>
      </c>
      <c r="H654" s="59" t="s">
        <v>3450</v>
      </c>
      <c r="I654" s="84">
        <v>8036000</v>
      </c>
      <c r="J654" s="55" t="s">
        <v>362</v>
      </c>
      <c r="K654" s="84">
        <v>8036000</v>
      </c>
      <c r="L654" s="85">
        <v>231210081564828</v>
      </c>
      <c r="M654" s="55" t="s">
        <v>155</v>
      </c>
      <c r="N654" s="55" t="s">
        <v>46</v>
      </c>
      <c r="O654" s="55" t="s">
        <v>3451</v>
      </c>
      <c r="P654" s="55" t="s">
        <v>48</v>
      </c>
      <c r="Q654" s="55" t="s">
        <v>1939</v>
      </c>
    </row>
    <row r="655" spans="2:17" ht="33.75" customHeight="1" x14ac:dyDescent="0.2">
      <c r="B655" s="82">
        <v>648</v>
      </c>
      <c r="C655" s="55" t="s">
        <v>41</v>
      </c>
      <c r="D655" s="83" t="s">
        <v>42</v>
      </c>
      <c r="E655" s="55" t="s">
        <v>3452</v>
      </c>
      <c r="F655" s="57">
        <v>309855639</v>
      </c>
      <c r="G655" s="58">
        <v>1328452</v>
      </c>
      <c r="H655" s="59" t="s">
        <v>3453</v>
      </c>
      <c r="I655" s="84">
        <v>13971200</v>
      </c>
      <c r="J655" s="55" t="s">
        <v>362</v>
      </c>
      <c r="K655" s="84">
        <v>13971200</v>
      </c>
      <c r="L655" s="85">
        <v>231210081572117</v>
      </c>
      <c r="M655" s="55" t="s">
        <v>155</v>
      </c>
      <c r="N655" s="55" t="s">
        <v>46</v>
      </c>
      <c r="O655" s="55" t="s">
        <v>3454</v>
      </c>
      <c r="P655" s="55" t="s">
        <v>48</v>
      </c>
      <c r="Q655" s="55" t="s">
        <v>1939</v>
      </c>
    </row>
    <row r="656" spans="2:17" ht="33.75" customHeight="1" x14ac:dyDescent="0.2">
      <c r="B656" s="82">
        <v>649</v>
      </c>
      <c r="C656" s="55" t="s">
        <v>41</v>
      </c>
      <c r="D656" s="83" t="s">
        <v>42</v>
      </c>
      <c r="E656" s="55" t="s">
        <v>3455</v>
      </c>
      <c r="F656" s="57">
        <v>308564985</v>
      </c>
      <c r="G656" s="58">
        <v>1372874</v>
      </c>
      <c r="H656" s="59" t="s">
        <v>3456</v>
      </c>
      <c r="I656" s="84">
        <v>64000</v>
      </c>
      <c r="J656" s="55" t="s">
        <v>362</v>
      </c>
      <c r="K656" s="84">
        <v>64000</v>
      </c>
      <c r="L656" s="85">
        <v>231210081621804</v>
      </c>
      <c r="M656" s="55" t="s">
        <v>155</v>
      </c>
      <c r="N656" s="55" t="s">
        <v>46</v>
      </c>
      <c r="O656" s="55" t="s">
        <v>3457</v>
      </c>
      <c r="P656" s="55" t="s">
        <v>48</v>
      </c>
      <c r="Q656" s="55" t="s">
        <v>1939</v>
      </c>
    </row>
    <row r="657" spans="2:17" ht="33.75" customHeight="1" x14ac:dyDescent="0.2">
      <c r="B657" s="82">
        <v>650</v>
      </c>
      <c r="C657" s="55" t="s">
        <v>41</v>
      </c>
      <c r="D657" s="83" t="s">
        <v>42</v>
      </c>
      <c r="E657" s="55" t="s">
        <v>3455</v>
      </c>
      <c r="F657" s="57">
        <v>308564985</v>
      </c>
      <c r="G657" s="58">
        <v>1372724</v>
      </c>
      <c r="H657" s="59" t="s">
        <v>3458</v>
      </c>
      <c r="I657" s="84">
        <v>90000</v>
      </c>
      <c r="J657" s="55" t="s">
        <v>362</v>
      </c>
      <c r="K657" s="84">
        <v>90000</v>
      </c>
      <c r="L657" s="85">
        <v>231210081621568</v>
      </c>
      <c r="M657" s="55" t="s">
        <v>155</v>
      </c>
      <c r="N657" s="55" t="s">
        <v>46</v>
      </c>
      <c r="O657" s="55" t="s">
        <v>3424</v>
      </c>
      <c r="P657" s="55" t="s">
        <v>48</v>
      </c>
      <c r="Q657" s="55" t="s">
        <v>1939</v>
      </c>
    </row>
    <row r="658" spans="2:17" ht="33.75" customHeight="1" x14ac:dyDescent="0.2">
      <c r="B658" s="82">
        <v>651</v>
      </c>
      <c r="C658" s="55" t="s">
        <v>41</v>
      </c>
      <c r="D658" s="83" t="s">
        <v>42</v>
      </c>
      <c r="E658" s="55" t="s">
        <v>3459</v>
      </c>
      <c r="F658" s="57">
        <v>41704976530026</v>
      </c>
      <c r="G658" s="58">
        <v>1372893</v>
      </c>
      <c r="H658" s="59" t="s">
        <v>3458</v>
      </c>
      <c r="I658" s="84">
        <v>700000</v>
      </c>
      <c r="J658" s="55" t="s">
        <v>362</v>
      </c>
      <c r="K658" s="84">
        <v>700000</v>
      </c>
      <c r="L658" s="85">
        <v>231210081621934</v>
      </c>
      <c r="M658" s="55" t="s">
        <v>155</v>
      </c>
      <c r="N658" s="55" t="s">
        <v>46</v>
      </c>
      <c r="O658" s="55" t="s">
        <v>3460</v>
      </c>
      <c r="P658" s="55" t="s">
        <v>48</v>
      </c>
      <c r="Q658" s="55" t="s">
        <v>1939</v>
      </c>
    </row>
    <row r="659" spans="2:17" ht="33.75" customHeight="1" x14ac:dyDescent="0.2">
      <c r="B659" s="82">
        <v>652</v>
      </c>
      <c r="C659" s="55" t="s">
        <v>41</v>
      </c>
      <c r="D659" s="83" t="s">
        <v>42</v>
      </c>
      <c r="E659" s="55" t="s">
        <v>3461</v>
      </c>
      <c r="F659" s="57">
        <v>309584572</v>
      </c>
      <c r="G659" s="58">
        <v>1371858</v>
      </c>
      <c r="H659" s="59" t="s">
        <v>3458</v>
      </c>
      <c r="I659" s="84">
        <v>1190000</v>
      </c>
      <c r="J659" s="55" t="s">
        <v>362</v>
      </c>
      <c r="K659" s="84">
        <v>1190000</v>
      </c>
      <c r="L659" s="85">
        <v>231210081621257</v>
      </c>
      <c r="M659" s="55" t="s">
        <v>155</v>
      </c>
      <c r="N659" s="55" t="s">
        <v>46</v>
      </c>
      <c r="O659" s="55" t="s">
        <v>3424</v>
      </c>
      <c r="P659" s="55" t="s">
        <v>48</v>
      </c>
      <c r="Q659" s="55" t="s">
        <v>1939</v>
      </c>
    </row>
    <row r="660" spans="2:17" ht="33.75" customHeight="1" x14ac:dyDescent="0.2">
      <c r="B660" s="82">
        <v>653</v>
      </c>
      <c r="C660" s="55" t="s">
        <v>41</v>
      </c>
      <c r="D660" s="83" t="s">
        <v>42</v>
      </c>
      <c r="E660" s="55" t="s">
        <v>3462</v>
      </c>
      <c r="F660" s="57">
        <v>306307387</v>
      </c>
      <c r="G660" s="58">
        <v>1374034</v>
      </c>
      <c r="H660" s="59" t="s">
        <v>3458</v>
      </c>
      <c r="I660" s="84">
        <v>237560</v>
      </c>
      <c r="J660" s="55" t="s">
        <v>362</v>
      </c>
      <c r="K660" s="84">
        <v>237560</v>
      </c>
      <c r="L660" s="85">
        <v>231210081623898</v>
      </c>
      <c r="M660" s="55" t="s">
        <v>155</v>
      </c>
      <c r="N660" s="55" t="s">
        <v>46</v>
      </c>
      <c r="O660" s="55" t="s">
        <v>3422</v>
      </c>
      <c r="P660" s="55" t="s">
        <v>48</v>
      </c>
      <c r="Q660" s="55" t="s">
        <v>1939</v>
      </c>
    </row>
    <row r="661" spans="2:17" ht="33.75" customHeight="1" x14ac:dyDescent="0.2">
      <c r="B661" s="82">
        <v>654</v>
      </c>
      <c r="C661" s="55" t="s">
        <v>41</v>
      </c>
      <c r="D661" s="83" t="s">
        <v>42</v>
      </c>
      <c r="E661" s="55" t="s">
        <v>3463</v>
      </c>
      <c r="F661" s="57">
        <v>203051752</v>
      </c>
      <c r="G661" s="58">
        <v>1372231</v>
      </c>
      <c r="H661" s="59" t="s">
        <v>3458</v>
      </c>
      <c r="I661" s="84">
        <v>103960</v>
      </c>
      <c r="J661" s="55" t="s">
        <v>362</v>
      </c>
      <c r="K661" s="84">
        <v>103960</v>
      </c>
      <c r="L661" s="85">
        <v>231210081621378</v>
      </c>
      <c r="M661" s="55" t="s">
        <v>155</v>
      </c>
      <c r="N661" s="55" t="s">
        <v>46</v>
      </c>
      <c r="O661" s="55" t="s">
        <v>3424</v>
      </c>
      <c r="P661" s="55" t="s">
        <v>48</v>
      </c>
      <c r="Q661" s="55" t="s">
        <v>1939</v>
      </c>
    </row>
    <row r="662" spans="2:17" ht="33.75" customHeight="1" x14ac:dyDescent="0.2">
      <c r="B662" s="82">
        <v>655</v>
      </c>
      <c r="C662" s="55" t="s">
        <v>41</v>
      </c>
      <c r="D662" s="83" t="s">
        <v>42</v>
      </c>
      <c r="E662" s="55" t="s">
        <v>3464</v>
      </c>
      <c r="F662" s="57">
        <v>309780091</v>
      </c>
      <c r="G662" s="58">
        <v>1372807</v>
      </c>
      <c r="H662" s="59" t="s">
        <v>3458</v>
      </c>
      <c r="I662" s="84">
        <v>580000</v>
      </c>
      <c r="J662" s="55" t="s">
        <v>362</v>
      </c>
      <c r="K662" s="84">
        <v>580000</v>
      </c>
      <c r="L662" s="85">
        <v>231210081621727</v>
      </c>
      <c r="M662" s="55" t="s">
        <v>155</v>
      </c>
      <c r="N662" s="55" t="s">
        <v>46</v>
      </c>
      <c r="O662" s="55" t="s">
        <v>3422</v>
      </c>
      <c r="P662" s="55" t="s">
        <v>48</v>
      </c>
      <c r="Q662" s="55" t="s">
        <v>1939</v>
      </c>
    </row>
    <row r="663" spans="2:17" ht="33.75" customHeight="1" x14ac:dyDescent="0.2">
      <c r="B663" s="82">
        <v>656</v>
      </c>
      <c r="C663" s="55" t="s">
        <v>41</v>
      </c>
      <c r="D663" s="83" t="s">
        <v>42</v>
      </c>
      <c r="E663" s="55" t="s">
        <v>1912</v>
      </c>
      <c r="F663" s="57">
        <v>306365902</v>
      </c>
      <c r="G663" s="58">
        <v>1372286</v>
      </c>
      <c r="H663" s="59" t="s">
        <v>3458</v>
      </c>
      <c r="I663" s="84">
        <v>244000</v>
      </c>
      <c r="J663" s="55" t="s">
        <v>362</v>
      </c>
      <c r="K663" s="84">
        <v>244000</v>
      </c>
      <c r="L663" s="85">
        <v>231210081621424</v>
      </c>
      <c r="M663" s="55" t="s">
        <v>155</v>
      </c>
      <c r="N663" s="55" t="s">
        <v>46</v>
      </c>
      <c r="O663" s="55" t="s">
        <v>3422</v>
      </c>
      <c r="P663" s="55" t="s">
        <v>48</v>
      </c>
      <c r="Q663" s="55" t="s">
        <v>1939</v>
      </c>
    </row>
    <row r="664" spans="2:17" ht="33.75" customHeight="1" x14ac:dyDescent="0.2">
      <c r="B664" s="82">
        <v>657</v>
      </c>
      <c r="C664" s="55" t="s">
        <v>41</v>
      </c>
      <c r="D664" s="83" t="s">
        <v>42</v>
      </c>
      <c r="E664" s="55" t="s">
        <v>1543</v>
      </c>
      <c r="F664" s="57">
        <v>505527006</v>
      </c>
      <c r="G664" s="58">
        <v>1374060</v>
      </c>
      <c r="H664" s="59" t="s">
        <v>3458</v>
      </c>
      <c r="I664" s="84">
        <v>255984</v>
      </c>
      <c r="J664" s="55" t="s">
        <v>362</v>
      </c>
      <c r="K664" s="84">
        <v>255984</v>
      </c>
      <c r="L664" s="85">
        <v>231210081623933</v>
      </c>
      <c r="M664" s="55" t="s">
        <v>155</v>
      </c>
      <c r="N664" s="55" t="s">
        <v>46</v>
      </c>
      <c r="O664" s="55" t="s">
        <v>3422</v>
      </c>
      <c r="P664" s="55" t="s">
        <v>48</v>
      </c>
      <c r="Q664" s="55" t="s">
        <v>1939</v>
      </c>
    </row>
    <row r="665" spans="2:17" ht="33.75" customHeight="1" x14ac:dyDescent="0.2">
      <c r="B665" s="82">
        <v>658</v>
      </c>
      <c r="C665" s="55" t="s">
        <v>41</v>
      </c>
      <c r="D665" s="83" t="s">
        <v>42</v>
      </c>
      <c r="E665" s="55" t="s">
        <v>3462</v>
      </c>
      <c r="F665" s="57">
        <v>306307387</v>
      </c>
      <c r="G665" s="58">
        <v>1374034</v>
      </c>
      <c r="H665" s="59" t="s">
        <v>3458</v>
      </c>
      <c r="I665" s="84">
        <v>237560</v>
      </c>
      <c r="J665" s="55" t="s">
        <v>362</v>
      </c>
      <c r="K665" s="84">
        <v>237560</v>
      </c>
      <c r="L665" s="85">
        <v>231210081623898</v>
      </c>
      <c r="M665" s="55" t="s">
        <v>155</v>
      </c>
      <c r="N665" s="55" t="s">
        <v>46</v>
      </c>
      <c r="O665" s="55" t="s">
        <v>3422</v>
      </c>
      <c r="P665" s="55" t="s">
        <v>48</v>
      </c>
      <c r="Q665" s="55" t="s">
        <v>1939</v>
      </c>
    </row>
    <row r="666" spans="2:17" ht="33.75" customHeight="1" x14ac:dyDescent="0.2">
      <c r="B666" s="82">
        <v>659</v>
      </c>
      <c r="C666" s="55" t="s">
        <v>41</v>
      </c>
      <c r="D666" s="83" t="s">
        <v>42</v>
      </c>
      <c r="E666" s="55" t="s">
        <v>3463</v>
      </c>
      <c r="F666" s="57">
        <v>203051752</v>
      </c>
      <c r="G666" s="58">
        <v>1372231</v>
      </c>
      <c r="H666" s="59" t="s">
        <v>3458</v>
      </c>
      <c r="I666" s="84">
        <v>103960</v>
      </c>
      <c r="J666" s="55" t="s">
        <v>362</v>
      </c>
      <c r="K666" s="84">
        <v>103960</v>
      </c>
      <c r="L666" s="85">
        <v>231210081621378</v>
      </c>
      <c r="M666" s="55" t="s">
        <v>155</v>
      </c>
      <c r="N666" s="55" t="s">
        <v>46</v>
      </c>
      <c r="O666" s="55" t="s">
        <v>3424</v>
      </c>
      <c r="P666" s="55" t="s">
        <v>48</v>
      </c>
      <c r="Q666" s="55" t="s">
        <v>1939</v>
      </c>
    </row>
    <row r="667" spans="2:17" ht="33.75" customHeight="1" x14ac:dyDescent="0.2">
      <c r="B667" s="82">
        <v>660</v>
      </c>
      <c r="C667" s="55" t="s">
        <v>41</v>
      </c>
      <c r="D667" s="83" t="s">
        <v>42</v>
      </c>
      <c r="E667" s="55" t="s">
        <v>3465</v>
      </c>
      <c r="F667" s="57">
        <v>309780091</v>
      </c>
      <c r="G667" s="58">
        <v>1372807</v>
      </c>
      <c r="H667" s="59" t="s">
        <v>3458</v>
      </c>
      <c r="I667" s="84">
        <v>580000</v>
      </c>
      <c r="J667" s="55" t="s">
        <v>362</v>
      </c>
      <c r="K667" s="84">
        <v>580000</v>
      </c>
      <c r="L667" s="85">
        <v>231210081621727</v>
      </c>
      <c r="M667" s="55" t="s">
        <v>155</v>
      </c>
      <c r="N667" s="55" t="s">
        <v>46</v>
      </c>
      <c r="O667" s="55" t="s">
        <v>3422</v>
      </c>
      <c r="P667" s="55" t="s">
        <v>48</v>
      </c>
      <c r="Q667" s="55" t="s">
        <v>1939</v>
      </c>
    </row>
    <row r="668" spans="2:17" ht="33.75" customHeight="1" x14ac:dyDescent="0.2">
      <c r="B668" s="82">
        <v>661</v>
      </c>
      <c r="C668" s="55" t="s">
        <v>41</v>
      </c>
      <c r="D668" s="83" t="s">
        <v>42</v>
      </c>
      <c r="E668" s="55" t="s">
        <v>3466</v>
      </c>
      <c r="F668" s="57">
        <v>302142803</v>
      </c>
      <c r="G668" s="58">
        <v>1373854</v>
      </c>
      <c r="H668" s="59" t="s">
        <v>3458</v>
      </c>
      <c r="I668" s="84">
        <v>311100</v>
      </c>
      <c r="J668" s="55" t="s">
        <v>362</v>
      </c>
      <c r="K668" s="84">
        <v>311100</v>
      </c>
      <c r="L668" s="85">
        <v>231210081623115</v>
      </c>
      <c r="M668" s="55" t="s">
        <v>155</v>
      </c>
      <c r="N668" s="55" t="s">
        <v>46</v>
      </c>
      <c r="O668" s="55" t="s">
        <v>3422</v>
      </c>
      <c r="P668" s="55" t="s">
        <v>48</v>
      </c>
      <c r="Q668" s="55" t="s">
        <v>1939</v>
      </c>
    </row>
    <row r="669" spans="2:17" ht="33.75" customHeight="1" x14ac:dyDescent="0.2">
      <c r="B669" s="82">
        <v>662</v>
      </c>
      <c r="C669" s="55" t="s">
        <v>41</v>
      </c>
      <c r="D669" s="83" t="s">
        <v>42</v>
      </c>
      <c r="E669" s="55" t="s">
        <v>3467</v>
      </c>
      <c r="F669" s="57">
        <v>308193245</v>
      </c>
      <c r="G669" s="58">
        <v>1376045</v>
      </c>
      <c r="H669" s="59" t="s">
        <v>3468</v>
      </c>
      <c r="I669" s="84">
        <v>1000000</v>
      </c>
      <c r="J669" s="55" t="s">
        <v>362</v>
      </c>
      <c r="K669" s="84">
        <v>1000000</v>
      </c>
      <c r="L669" s="85">
        <v>231210081621272</v>
      </c>
      <c r="M669" s="55" t="s">
        <v>155</v>
      </c>
      <c r="N669" s="55" t="s">
        <v>46</v>
      </c>
      <c r="O669" s="55" t="s">
        <v>3424</v>
      </c>
      <c r="P669" s="55" t="s">
        <v>48</v>
      </c>
      <c r="Q669" s="55" t="s">
        <v>1939</v>
      </c>
    </row>
    <row r="670" spans="2:17" ht="33.75" customHeight="1" x14ac:dyDescent="0.2">
      <c r="B670" s="82">
        <v>663</v>
      </c>
      <c r="C670" s="55" t="s">
        <v>41</v>
      </c>
      <c r="D670" s="83" t="s">
        <v>42</v>
      </c>
      <c r="E670" s="55" t="s">
        <v>3469</v>
      </c>
      <c r="F670" s="57">
        <v>306560430</v>
      </c>
      <c r="G670" s="58">
        <v>1378490</v>
      </c>
      <c r="H670" s="59" t="s">
        <v>3470</v>
      </c>
      <c r="I670" s="84">
        <v>2150000</v>
      </c>
      <c r="J670" s="55" t="s">
        <v>362</v>
      </c>
      <c r="K670" s="84">
        <v>2150000</v>
      </c>
      <c r="L670" s="85">
        <v>231210081628239</v>
      </c>
      <c r="M670" s="55" t="s">
        <v>155</v>
      </c>
      <c r="N670" s="55" t="s">
        <v>46</v>
      </c>
      <c r="O670" s="55" t="s">
        <v>3424</v>
      </c>
      <c r="P670" s="55" t="s">
        <v>48</v>
      </c>
      <c r="Q670" s="55" t="s">
        <v>1939</v>
      </c>
    </row>
    <row r="671" spans="2:17" ht="33.75" customHeight="1" x14ac:dyDescent="0.2">
      <c r="B671" s="82">
        <v>664</v>
      </c>
      <c r="C671" s="55" t="s">
        <v>41</v>
      </c>
      <c r="D671" s="83" t="s">
        <v>42</v>
      </c>
      <c r="E671" s="55" t="s">
        <v>3471</v>
      </c>
      <c r="F671" s="57">
        <v>309678067</v>
      </c>
      <c r="G671" s="58">
        <v>1378794</v>
      </c>
      <c r="H671" s="59" t="s">
        <v>3470</v>
      </c>
      <c r="I671" s="84">
        <v>360000</v>
      </c>
      <c r="J671" s="55" t="s">
        <v>362</v>
      </c>
      <c r="K671" s="84">
        <v>360000</v>
      </c>
      <c r="L671" s="85">
        <v>231210081628585</v>
      </c>
      <c r="M671" s="55" t="s">
        <v>155</v>
      </c>
      <c r="N671" s="55" t="s">
        <v>46</v>
      </c>
      <c r="O671" s="55" t="s">
        <v>3443</v>
      </c>
      <c r="P671" s="55" t="s">
        <v>48</v>
      </c>
      <c r="Q671" s="55" t="s">
        <v>1939</v>
      </c>
    </row>
    <row r="672" spans="2:17" ht="33.75" customHeight="1" x14ac:dyDescent="0.2">
      <c r="B672" s="82">
        <v>665</v>
      </c>
      <c r="C672" s="55" t="s">
        <v>41</v>
      </c>
      <c r="D672" s="83" t="s">
        <v>42</v>
      </c>
      <c r="E672" s="55" t="s">
        <v>3472</v>
      </c>
      <c r="F672" s="57">
        <v>307633204</v>
      </c>
      <c r="G672" s="58">
        <v>1399938</v>
      </c>
      <c r="H672" s="59" t="s">
        <v>3473</v>
      </c>
      <c r="I672" s="84">
        <v>2796000</v>
      </c>
      <c r="J672" s="55" t="s">
        <v>362</v>
      </c>
      <c r="K672" s="84">
        <v>2796000</v>
      </c>
      <c r="L672" s="85">
        <v>231210081652646</v>
      </c>
      <c r="M672" s="55" t="s">
        <v>155</v>
      </c>
      <c r="N672" s="55" t="s">
        <v>46</v>
      </c>
      <c r="O672" s="55" t="s">
        <v>3474</v>
      </c>
      <c r="P672" s="55" t="s">
        <v>48</v>
      </c>
      <c r="Q672" s="55" t="s">
        <v>1939</v>
      </c>
    </row>
    <row r="673" spans="2:17" ht="33.75" customHeight="1" x14ac:dyDescent="0.2">
      <c r="B673" s="82">
        <v>666</v>
      </c>
      <c r="C673" s="55" t="s">
        <v>41</v>
      </c>
      <c r="D673" s="83" t="s">
        <v>42</v>
      </c>
      <c r="E673" s="55" t="s">
        <v>3475</v>
      </c>
      <c r="F673" s="57">
        <v>308442425</v>
      </c>
      <c r="G673" s="58">
        <v>1403465</v>
      </c>
      <c r="H673" s="59" t="s">
        <v>3476</v>
      </c>
      <c r="I673" s="84">
        <v>14000000</v>
      </c>
      <c r="J673" s="55" t="s">
        <v>362</v>
      </c>
      <c r="K673" s="84">
        <v>14000000</v>
      </c>
      <c r="L673" s="85">
        <v>231210081656644</v>
      </c>
      <c r="M673" s="55" t="s">
        <v>155</v>
      </c>
      <c r="N673" s="55" t="s">
        <v>46</v>
      </c>
      <c r="O673" s="55" t="s">
        <v>3454</v>
      </c>
      <c r="P673" s="55" t="s">
        <v>48</v>
      </c>
      <c r="Q673" s="55" t="s">
        <v>1939</v>
      </c>
    </row>
    <row r="674" spans="2:17" ht="33.75" customHeight="1" x14ac:dyDescent="0.2">
      <c r="B674" s="82">
        <v>667</v>
      </c>
      <c r="C674" s="55" t="s">
        <v>41</v>
      </c>
      <c r="D674" s="83" t="s">
        <v>42</v>
      </c>
      <c r="E674" s="55" t="s">
        <v>3477</v>
      </c>
      <c r="F674" s="57">
        <v>309799447</v>
      </c>
      <c r="G674" s="58">
        <v>1409251</v>
      </c>
      <c r="H674" s="59" t="s">
        <v>3478</v>
      </c>
      <c r="I674" s="84">
        <v>5599979</v>
      </c>
      <c r="J674" s="55" t="s">
        <v>362</v>
      </c>
      <c r="K674" s="84">
        <v>5599979</v>
      </c>
      <c r="L674" s="85">
        <v>231210081663716</v>
      </c>
      <c r="M674" s="55" t="s">
        <v>155</v>
      </c>
      <c r="N674" s="55" t="s">
        <v>46</v>
      </c>
      <c r="O674" s="55" t="s">
        <v>1659</v>
      </c>
      <c r="P674" s="55" t="s">
        <v>48</v>
      </c>
      <c r="Q674" s="55" t="s">
        <v>1939</v>
      </c>
    </row>
    <row r="675" spans="2:17" ht="33.75" customHeight="1" x14ac:dyDescent="0.2">
      <c r="B675" s="82">
        <v>668</v>
      </c>
      <c r="C675" s="55" t="s">
        <v>41</v>
      </c>
      <c r="D675" s="83" t="s">
        <v>42</v>
      </c>
      <c r="E675" s="55" t="s">
        <v>3479</v>
      </c>
      <c r="F675" s="57">
        <v>309940074</v>
      </c>
      <c r="G675" s="58">
        <v>1426097</v>
      </c>
      <c r="H675" s="59" t="s">
        <v>3480</v>
      </c>
      <c r="I675" s="84">
        <v>220000</v>
      </c>
      <c r="J675" s="55" t="s">
        <v>362</v>
      </c>
      <c r="K675" s="84">
        <v>220000</v>
      </c>
      <c r="L675" s="85">
        <v>231210081681494</v>
      </c>
      <c r="M675" s="55" t="s">
        <v>155</v>
      </c>
      <c r="N675" s="55" t="s">
        <v>46</v>
      </c>
      <c r="O675" s="55" t="s">
        <v>3422</v>
      </c>
      <c r="P675" s="55" t="s">
        <v>48</v>
      </c>
      <c r="Q675" s="55" t="s">
        <v>1939</v>
      </c>
    </row>
    <row r="676" spans="2:17" ht="33.75" customHeight="1" x14ac:dyDescent="0.2">
      <c r="B676" s="82">
        <v>669</v>
      </c>
      <c r="C676" s="55" t="s">
        <v>41</v>
      </c>
      <c r="D676" s="83" t="s">
        <v>42</v>
      </c>
      <c r="E676" s="55" t="s">
        <v>3481</v>
      </c>
      <c r="F676" s="57">
        <v>307142854</v>
      </c>
      <c r="G676" s="58">
        <v>1426245</v>
      </c>
      <c r="H676" s="59" t="s">
        <v>3480</v>
      </c>
      <c r="I676" s="84">
        <v>725000</v>
      </c>
      <c r="J676" s="55" t="s">
        <v>362</v>
      </c>
      <c r="K676" s="84">
        <v>725000</v>
      </c>
      <c r="L676" s="85">
        <v>231210081681634</v>
      </c>
      <c r="M676" s="55" t="s">
        <v>155</v>
      </c>
      <c r="N676" s="55" t="s">
        <v>46</v>
      </c>
      <c r="O676" s="55" t="s">
        <v>3422</v>
      </c>
      <c r="P676" s="55" t="s">
        <v>48</v>
      </c>
      <c r="Q676" s="55" t="s">
        <v>1939</v>
      </c>
    </row>
    <row r="677" spans="2:17" ht="33.75" customHeight="1" x14ac:dyDescent="0.2">
      <c r="B677" s="82">
        <v>670</v>
      </c>
      <c r="C677" s="55" t="s">
        <v>41</v>
      </c>
      <c r="D677" s="83" t="s">
        <v>42</v>
      </c>
      <c r="E677" s="55" t="s">
        <v>3482</v>
      </c>
      <c r="F677" s="57">
        <v>202660390</v>
      </c>
      <c r="G677" s="58">
        <v>1425636</v>
      </c>
      <c r="H677" s="59" t="s">
        <v>3480</v>
      </c>
      <c r="I677" s="84">
        <v>4760000</v>
      </c>
      <c r="J677" s="55" t="s">
        <v>362</v>
      </c>
      <c r="K677" s="84">
        <v>4760000</v>
      </c>
      <c r="L677" s="85">
        <v>231210081680872</v>
      </c>
      <c r="M677" s="55" t="s">
        <v>155</v>
      </c>
      <c r="N677" s="55" t="s">
        <v>46</v>
      </c>
      <c r="O677" s="55" t="s">
        <v>3424</v>
      </c>
      <c r="P677" s="55" t="s">
        <v>48</v>
      </c>
      <c r="Q677" s="55" t="s">
        <v>1939</v>
      </c>
    </row>
    <row r="678" spans="2:17" ht="33.75" customHeight="1" x14ac:dyDescent="0.2">
      <c r="B678" s="82">
        <v>671</v>
      </c>
      <c r="C678" s="55" t="s">
        <v>41</v>
      </c>
      <c r="D678" s="83" t="s">
        <v>42</v>
      </c>
      <c r="E678" s="55" t="s">
        <v>3483</v>
      </c>
      <c r="F678" s="57">
        <v>302959347</v>
      </c>
      <c r="G678" s="58">
        <v>1425727</v>
      </c>
      <c r="H678" s="59" t="s">
        <v>3480</v>
      </c>
      <c r="I678" s="84">
        <v>842500</v>
      </c>
      <c r="J678" s="55" t="s">
        <v>362</v>
      </c>
      <c r="K678" s="84">
        <v>842500</v>
      </c>
      <c r="L678" s="85">
        <v>231210081681051</v>
      </c>
      <c r="M678" s="55" t="s">
        <v>155</v>
      </c>
      <c r="N678" s="55" t="s">
        <v>46</v>
      </c>
      <c r="O678" s="55" t="s">
        <v>3424</v>
      </c>
      <c r="P678" s="55" t="s">
        <v>48</v>
      </c>
      <c r="Q678" s="55" t="s">
        <v>1939</v>
      </c>
    </row>
    <row r="679" spans="2:17" ht="30" x14ac:dyDescent="0.2">
      <c r="B679" s="82">
        <v>672</v>
      </c>
      <c r="C679" s="55" t="s">
        <v>41</v>
      </c>
      <c r="D679" s="83" t="s">
        <v>42</v>
      </c>
      <c r="E679" s="55" t="s">
        <v>3484</v>
      </c>
      <c r="F679" s="57" t="s">
        <v>3485</v>
      </c>
      <c r="G679" s="58" t="s">
        <v>3486</v>
      </c>
      <c r="H679" s="59">
        <v>45059</v>
      </c>
      <c r="I679" s="84">
        <v>2484000</v>
      </c>
      <c r="J679" s="55" t="s">
        <v>362</v>
      </c>
      <c r="K679" s="84">
        <v>2484000</v>
      </c>
      <c r="L679" s="85">
        <v>231210081536188</v>
      </c>
      <c r="M679" s="55" t="s">
        <v>155</v>
      </c>
      <c r="N679" s="55" t="s">
        <v>46</v>
      </c>
      <c r="O679" s="55" t="s">
        <v>293</v>
      </c>
      <c r="P679" s="55" t="s">
        <v>48</v>
      </c>
      <c r="Q679" s="55" t="s">
        <v>3487</v>
      </c>
    </row>
    <row r="680" spans="2:17" ht="30" x14ac:dyDescent="0.2">
      <c r="B680" s="82">
        <v>673</v>
      </c>
      <c r="C680" s="55" t="s">
        <v>41</v>
      </c>
      <c r="D680" s="83" t="s">
        <v>42</v>
      </c>
      <c r="E680" s="55" t="s">
        <v>182</v>
      </c>
      <c r="F680" s="57" t="s">
        <v>478</v>
      </c>
      <c r="G680" s="58" t="s">
        <v>3488</v>
      </c>
      <c r="H680" s="59">
        <v>45024</v>
      </c>
      <c r="I680" s="84">
        <v>420000</v>
      </c>
      <c r="J680" s="55" t="s">
        <v>362</v>
      </c>
      <c r="K680" s="84">
        <v>420000</v>
      </c>
      <c r="L680" s="85">
        <v>231210081426224</v>
      </c>
      <c r="M680" s="55" t="s">
        <v>155</v>
      </c>
      <c r="N680" s="55" t="s">
        <v>46</v>
      </c>
      <c r="O680" s="55" t="s">
        <v>961</v>
      </c>
      <c r="P680" s="55" t="s">
        <v>48</v>
      </c>
      <c r="Q680" s="55" t="s">
        <v>3487</v>
      </c>
    </row>
    <row r="681" spans="2:17" ht="33.75" customHeight="1" x14ac:dyDescent="0.2">
      <c r="B681" s="82">
        <v>674</v>
      </c>
      <c r="C681" s="55" t="s">
        <v>41</v>
      </c>
      <c r="D681" s="83" t="s">
        <v>42</v>
      </c>
      <c r="E681" s="55" t="s">
        <v>313</v>
      </c>
      <c r="F681" s="57" t="s">
        <v>489</v>
      </c>
      <c r="G681" s="58" t="s">
        <v>3489</v>
      </c>
      <c r="H681" s="59">
        <v>45068</v>
      </c>
      <c r="I681" s="84">
        <v>655000</v>
      </c>
      <c r="J681" s="55" t="s">
        <v>362</v>
      </c>
      <c r="K681" s="84">
        <v>655000</v>
      </c>
      <c r="L681" s="85">
        <v>231210081564403</v>
      </c>
      <c r="M681" s="55" t="s">
        <v>155</v>
      </c>
      <c r="N681" s="55" t="s">
        <v>46</v>
      </c>
      <c r="O681" s="55" t="s">
        <v>314</v>
      </c>
      <c r="P681" s="55" t="s">
        <v>48</v>
      </c>
      <c r="Q681" s="55" t="s">
        <v>3487</v>
      </c>
    </row>
    <row r="682" spans="2:17" ht="30" x14ac:dyDescent="0.2">
      <c r="B682" s="82">
        <v>675</v>
      </c>
      <c r="C682" s="55" t="s">
        <v>41</v>
      </c>
      <c r="D682" s="83" t="s">
        <v>42</v>
      </c>
      <c r="E682" s="55" t="s">
        <v>3490</v>
      </c>
      <c r="F682" s="57" t="s">
        <v>3491</v>
      </c>
      <c r="G682" s="58" t="s">
        <v>3492</v>
      </c>
      <c r="H682" s="59">
        <v>45024</v>
      </c>
      <c r="I682" s="84">
        <v>1495000</v>
      </c>
      <c r="J682" s="55" t="s">
        <v>362</v>
      </c>
      <c r="K682" s="84">
        <v>1495000</v>
      </c>
      <c r="L682" s="85">
        <v>231210081426047</v>
      </c>
      <c r="M682" s="55" t="s">
        <v>155</v>
      </c>
      <c r="N682" s="55" t="s">
        <v>46</v>
      </c>
      <c r="O682" s="55" t="s">
        <v>1353</v>
      </c>
      <c r="P682" s="55" t="s">
        <v>48</v>
      </c>
      <c r="Q682" s="55" t="s">
        <v>3487</v>
      </c>
    </row>
    <row r="683" spans="2:17" ht="33.75" customHeight="1" x14ac:dyDescent="0.2">
      <c r="B683" s="82">
        <v>676</v>
      </c>
      <c r="C683" s="55" t="s">
        <v>41</v>
      </c>
      <c r="D683" s="83" t="s">
        <v>42</v>
      </c>
      <c r="E683" s="55" t="s">
        <v>3493</v>
      </c>
      <c r="F683" s="57" t="s">
        <v>667</v>
      </c>
      <c r="G683" s="58" t="s">
        <v>3494</v>
      </c>
      <c r="H683" s="59">
        <v>45036</v>
      </c>
      <c r="I683" s="84">
        <v>2180000</v>
      </c>
      <c r="J683" s="55" t="s">
        <v>362</v>
      </c>
      <c r="K683" s="84">
        <v>2180000</v>
      </c>
      <c r="L683" s="85">
        <v>231210081468900</v>
      </c>
      <c r="M683" s="55" t="s">
        <v>155</v>
      </c>
      <c r="N683" s="55" t="s">
        <v>46</v>
      </c>
      <c r="O683" s="55" t="s">
        <v>918</v>
      </c>
      <c r="P683" s="55" t="s">
        <v>48</v>
      </c>
      <c r="Q683" s="55" t="s">
        <v>3487</v>
      </c>
    </row>
    <row r="684" spans="2:17" ht="33.75" customHeight="1" x14ac:dyDescent="0.2">
      <c r="B684" s="82">
        <v>677</v>
      </c>
      <c r="C684" s="55" t="s">
        <v>41</v>
      </c>
      <c r="D684" s="83" t="s">
        <v>42</v>
      </c>
      <c r="E684" s="55" t="s">
        <v>3493</v>
      </c>
      <c r="F684" s="57" t="s">
        <v>667</v>
      </c>
      <c r="G684" s="58" t="s">
        <v>3495</v>
      </c>
      <c r="H684" s="59">
        <v>45036</v>
      </c>
      <c r="I684" s="84">
        <v>1047000</v>
      </c>
      <c r="J684" s="55" t="s">
        <v>362</v>
      </c>
      <c r="K684" s="84">
        <v>1047000</v>
      </c>
      <c r="L684" s="85">
        <v>231210081468930</v>
      </c>
      <c r="M684" s="55" t="s">
        <v>155</v>
      </c>
      <c r="N684" s="55" t="s">
        <v>46</v>
      </c>
      <c r="O684" s="55" t="s">
        <v>1398</v>
      </c>
      <c r="P684" s="55" t="s">
        <v>48</v>
      </c>
      <c r="Q684" s="55" t="s">
        <v>3487</v>
      </c>
    </row>
    <row r="685" spans="2:17" ht="30" x14ac:dyDescent="0.2">
      <c r="B685" s="82">
        <v>678</v>
      </c>
      <c r="C685" s="55" t="s">
        <v>41</v>
      </c>
      <c r="D685" s="83" t="s">
        <v>42</v>
      </c>
      <c r="E685" s="55" t="s">
        <v>3493</v>
      </c>
      <c r="F685" s="57" t="s">
        <v>667</v>
      </c>
      <c r="G685" s="58" t="s">
        <v>3496</v>
      </c>
      <c r="H685" s="59">
        <v>45036</v>
      </c>
      <c r="I685" s="84">
        <v>1489000</v>
      </c>
      <c r="J685" s="55" t="s">
        <v>362</v>
      </c>
      <c r="K685" s="84">
        <v>1489000</v>
      </c>
      <c r="L685" s="85">
        <v>231210081468945</v>
      </c>
      <c r="M685" s="55" t="s">
        <v>155</v>
      </c>
      <c r="N685" s="55" t="s">
        <v>46</v>
      </c>
      <c r="O685" s="55" t="s">
        <v>3497</v>
      </c>
      <c r="P685" s="55" t="s">
        <v>48</v>
      </c>
      <c r="Q685" s="55" t="s">
        <v>3487</v>
      </c>
    </row>
    <row r="686" spans="2:17" ht="30" x14ac:dyDescent="0.2">
      <c r="B686" s="82">
        <v>679</v>
      </c>
      <c r="C686" s="55" t="s">
        <v>41</v>
      </c>
      <c r="D686" s="83" t="s">
        <v>42</v>
      </c>
      <c r="E686" s="55" t="s">
        <v>2544</v>
      </c>
      <c r="F686" s="57" t="s">
        <v>2545</v>
      </c>
      <c r="G686" s="58" t="s">
        <v>3498</v>
      </c>
      <c r="H686" s="59">
        <v>45024</v>
      </c>
      <c r="I686" s="84">
        <v>749500</v>
      </c>
      <c r="J686" s="55" t="s">
        <v>362</v>
      </c>
      <c r="K686" s="84">
        <v>749500</v>
      </c>
      <c r="L686" s="85">
        <v>231210081425650</v>
      </c>
      <c r="M686" s="55" t="s">
        <v>155</v>
      </c>
      <c r="N686" s="55" t="s">
        <v>46</v>
      </c>
      <c r="O686" s="55" t="s">
        <v>499</v>
      </c>
      <c r="P686" s="55" t="s">
        <v>48</v>
      </c>
      <c r="Q686" s="55" t="s">
        <v>3487</v>
      </c>
    </row>
    <row r="687" spans="2:17" ht="30" x14ac:dyDescent="0.2">
      <c r="B687" s="82">
        <v>680</v>
      </c>
      <c r="C687" s="55" t="s">
        <v>41</v>
      </c>
      <c r="D687" s="83" t="s">
        <v>42</v>
      </c>
      <c r="E687" s="55" t="s">
        <v>284</v>
      </c>
      <c r="F687" s="57" t="s">
        <v>2784</v>
      </c>
      <c r="G687" s="58" t="s">
        <v>3499</v>
      </c>
      <c r="H687" s="59">
        <v>45059</v>
      </c>
      <c r="I687" s="84">
        <v>12999000</v>
      </c>
      <c r="J687" s="55" t="s">
        <v>362</v>
      </c>
      <c r="K687" s="84">
        <v>12999000</v>
      </c>
      <c r="L687" s="85">
        <v>231210081537128</v>
      </c>
      <c r="M687" s="55" t="s">
        <v>155</v>
      </c>
      <c r="N687" s="55" t="s">
        <v>46</v>
      </c>
      <c r="O687" s="55" t="s">
        <v>1071</v>
      </c>
      <c r="P687" s="55" t="s">
        <v>48</v>
      </c>
      <c r="Q687" s="55" t="s">
        <v>3487</v>
      </c>
    </row>
    <row r="688" spans="2:17" ht="33.75" customHeight="1" x14ac:dyDescent="0.2">
      <c r="B688" s="82">
        <v>681</v>
      </c>
      <c r="C688" s="55" t="s">
        <v>41</v>
      </c>
      <c r="D688" s="83" t="s">
        <v>42</v>
      </c>
      <c r="E688" s="55" t="s">
        <v>284</v>
      </c>
      <c r="F688" s="57" t="s">
        <v>2784</v>
      </c>
      <c r="G688" s="58" t="s">
        <v>3500</v>
      </c>
      <c r="H688" s="59">
        <v>45059</v>
      </c>
      <c r="I688" s="84">
        <v>3999900</v>
      </c>
      <c r="J688" s="55" t="s">
        <v>362</v>
      </c>
      <c r="K688" s="84">
        <v>3999900</v>
      </c>
      <c r="L688" s="85">
        <v>231210081537142</v>
      </c>
      <c r="M688" s="55" t="s">
        <v>155</v>
      </c>
      <c r="N688" s="55" t="s">
        <v>46</v>
      </c>
      <c r="O688" s="55" t="s">
        <v>3501</v>
      </c>
      <c r="P688" s="55" t="s">
        <v>48</v>
      </c>
      <c r="Q688" s="55" t="s">
        <v>3487</v>
      </c>
    </row>
    <row r="689" spans="2:17" ht="33.75" customHeight="1" x14ac:dyDescent="0.2">
      <c r="B689" s="82">
        <v>682</v>
      </c>
      <c r="C689" s="55" t="s">
        <v>41</v>
      </c>
      <c r="D689" s="83" t="s">
        <v>42</v>
      </c>
      <c r="E689" s="55" t="s">
        <v>1467</v>
      </c>
      <c r="F689" s="57" t="s">
        <v>1468</v>
      </c>
      <c r="G689" s="58" t="s">
        <v>3502</v>
      </c>
      <c r="H689" s="59">
        <v>45024</v>
      </c>
      <c r="I689" s="84">
        <v>900000</v>
      </c>
      <c r="J689" s="55" t="s">
        <v>362</v>
      </c>
      <c r="K689" s="84">
        <v>900000</v>
      </c>
      <c r="L689" s="85">
        <v>231210081425880</v>
      </c>
      <c r="M689" s="55" t="s">
        <v>155</v>
      </c>
      <c r="N689" s="55" t="s">
        <v>46</v>
      </c>
      <c r="O689" s="55" t="s">
        <v>169</v>
      </c>
      <c r="P689" s="55" t="s">
        <v>48</v>
      </c>
      <c r="Q689" s="55" t="s">
        <v>3487</v>
      </c>
    </row>
    <row r="690" spans="2:17" ht="33.75" customHeight="1" x14ac:dyDescent="0.2">
      <c r="B690" s="82">
        <v>683</v>
      </c>
      <c r="C690" s="55" t="s">
        <v>41</v>
      </c>
      <c r="D690" s="83" t="s">
        <v>42</v>
      </c>
      <c r="E690" s="55" t="s">
        <v>1643</v>
      </c>
      <c r="F690" s="57" t="s">
        <v>2850</v>
      </c>
      <c r="G690" s="58" t="s">
        <v>3503</v>
      </c>
      <c r="H690" s="59">
        <v>45024</v>
      </c>
      <c r="I690" s="84">
        <v>1490000</v>
      </c>
      <c r="J690" s="55" t="s">
        <v>362</v>
      </c>
      <c r="K690" s="84">
        <v>1490000</v>
      </c>
      <c r="L690" s="85">
        <v>231210081425684</v>
      </c>
      <c r="M690" s="55" t="s">
        <v>155</v>
      </c>
      <c r="N690" s="55" t="s">
        <v>46</v>
      </c>
      <c r="O690" s="55" t="s">
        <v>983</v>
      </c>
      <c r="P690" s="55" t="s">
        <v>48</v>
      </c>
      <c r="Q690" s="55" t="s">
        <v>3487</v>
      </c>
    </row>
    <row r="691" spans="2:17" ht="33.75" customHeight="1" x14ac:dyDescent="0.2">
      <c r="B691" s="82">
        <v>684</v>
      </c>
      <c r="C691" s="55" t="s">
        <v>41</v>
      </c>
      <c r="D691" s="83" t="s">
        <v>42</v>
      </c>
      <c r="E691" s="55" t="s">
        <v>3504</v>
      </c>
      <c r="F691" s="57" t="s">
        <v>3505</v>
      </c>
      <c r="G691" s="58" t="s">
        <v>3506</v>
      </c>
      <c r="H691" s="59">
        <v>45084</v>
      </c>
      <c r="I691" s="84">
        <v>2365000</v>
      </c>
      <c r="J691" s="55" t="s">
        <v>362</v>
      </c>
      <c r="K691" s="84">
        <v>2365000</v>
      </c>
      <c r="L691" s="85">
        <v>231210081617667</v>
      </c>
      <c r="M691" s="55" t="s">
        <v>155</v>
      </c>
      <c r="N691" s="55" t="s">
        <v>46</v>
      </c>
      <c r="O691" s="55" t="s">
        <v>267</v>
      </c>
      <c r="P691" s="55" t="s">
        <v>48</v>
      </c>
      <c r="Q691" s="55" t="s">
        <v>3487</v>
      </c>
    </row>
    <row r="692" spans="2:17" ht="33.75" customHeight="1" x14ac:dyDescent="0.2">
      <c r="B692" s="82">
        <v>685</v>
      </c>
      <c r="C692" s="55" t="s">
        <v>41</v>
      </c>
      <c r="D692" s="83" t="s">
        <v>42</v>
      </c>
      <c r="E692" s="55" t="s">
        <v>3507</v>
      </c>
      <c r="F692" s="57" t="s">
        <v>652</v>
      </c>
      <c r="G692" s="58" t="s">
        <v>3508</v>
      </c>
      <c r="H692" s="59">
        <v>45084</v>
      </c>
      <c r="I692" s="84">
        <v>1898123</v>
      </c>
      <c r="J692" s="55" t="s">
        <v>362</v>
      </c>
      <c r="K692" s="84">
        <v>1898123</v>
      </c>
      <c r="L692" s="85">
        <v>231210081616703</v>
      </c>
      <c r="M692" s="55" t="s">
        <v>155</v>
      </c>
      <c r="N692" s="55" t="s">
        <v>46</v>
      </c>
      <c r="O692" s="55" t="s">
        <v>655</v>
      </c>
      <c r="P692" s="55" t="s">
        <v>48</v>
      </c>
      <c r="Q692" s="55" t="s">
        <v>3487</v>
      </c>
    </row>
    <row r="693" spans="2:17" ht="33.75" customHeight="1" x14ac:dyDescent="0.2">
      <c r="B693" s="82">
        <v>686</v>
      </c>
      <c r="C693" s="55" t="s">
        <v>41</v>
      </c>
      <c r="D693" s="83" t="s">
        <v>42</v>
      </c>
      <c r="E693" s="55" t="s">
        <v>3507</v>
      </c>
      <c r="F693" s="57" t="s">
        <v>652</v>
      </c>
      <c r="G693" s="58" t="s">
        <v>3509</v>
      </c>
      <c r="H693" s="59">
        <v>45084</v>
      </c>
      <c r="I693" s="84">
        <v>1791999</v>
      </c>
      <c r="J693" s="55" t="s">
        <v>362</v>
      </c>
      <c r="K693" s="84">
        <v>1791999</v>
      </c>
      <c r="L693" s="85">
        <v>231210081616731</v>
      </c>
      <c r="M693" s="55" t="s">
        <v>155</v>
      </c>
      <c r="N693" s="55" t="s">
        <v>46</v>
      </c>
      <c r="O693" s="55" t="s">
        <v>655</v>
      </c>
      <c r="P693" s="55" t="s">
        <v>48</v>
      </c>
      <c r="Q693" s="55" t="s">
        <v>3487</v>
      </c>
    </row>
    <row r="694" spans="2:17" ht="30" x14ac:dyDescent="0.2">
      <c r="B694" s="82">
        <v>687</v>
      </c>
      <c r="C694" s="55" t="s">
        <v>41</v>
      </c>
      <c r="D694" s="83" t="s">
        <v>42</v>
      </c>
      <c r="E694" s="55" t="s">
        <v>3507</v>
      </c>
      <c r="F694" s="57" t="s">
        <v>652</v>
      </c>
      <c r="G694" s="58" t="s">
        <v>3510</v>
      </c>
      <c r="H694" s="59">
        <v>45084</v>
      </c>
      <c r="I694" s="84">
        <v>1699666</v>
      </c>
      <c r="J694" s="55" t="s">
        <v>362</v>
      </c>
      <c r="K694" s="84">
        <v>1699666</v>
      </c>
      <c r="L694" s="85">
        <v>231210081616745</v>
      </c>
      <c r="M694" s="55" t="s">
        <v>155</v>
      </c>
      <c r="N694" s="55" t="s">
        <v>46</v>
      </c>
      <c r="O694" s="55" t="s">
        <v>655</v>
      </c>
      <c r="P694" s="55" t="s">
        <v>48</v>
      </c>
      <c r="Q694" s="55" t="s">
        <v>3487</v>
      </c>
    </row>
    <row r="695" spans="2:17" ht="30" x14ac:dyDescent="0.2">
      <c r="B695" s="82">
        <v>688</v>
      </c>
      <c r="C695" s="55" t="s">
        <v>41</v>
      </c>
      <c r="D695" s="83" t="s">
        <v>42</v>
      </c>
      <c r="E695" s="55" t="s">
        <v>3507</v>
      </c>
      <c r="F695" s="57" t="s">
        <v>652</v>
      </c>
      <c r="G695" s="58" t="s">
        <v>3511</v>
      </c>
      <c r="H695" s="59">
        <v>45084</v>
      </c>
      <c r="I695" s="84">
        <v>1899992</v>
      </c>
      <c r="J695" s="55" t="s">
        <v>362</v>
      </c>
      <c r="K695" s="84">
        <v>1899991</v>
      </c>
      <c r="L695" s="85">
        <v>231210081616688</v>
      </c>
      <c r="M695" s="55" t="s">
        <v>155</v>
      </c>
      <c r="N695" s="55" t="s">
        <v>46</v>
      </c>
      <c r="O695" s="55" t="s">
        <v>655</v>
      </c>
      <c r="P695" s="55" t="s">
        <v>48</v>
      </c>
      <c r="Q695" s="55" t="s">
        <v>3487</v>
      </c>
    </row>
    <row r="696" spans="2:17" ht="33.75" customHeight="1" x14ac:dyDescent="0.2">
      <c r="B696" s="82">
        <v>689</v>
      </c>
      <c r="C696" s="55" t="s">
        <v>41</v>
      </c>
      <c r="D696" s="83" t="s">
        <v>42</v>
      </c>
      <c r="E696" s="55" t="s">
        <v>3507</v>
      </c>
      <c r="F696" s="57" t="s">
        <v>652</v>
      </c>
      <c r="G696" s="58" t="s">
        <v>3512</v>
      </c>
      <c r="H696" s="59">
        <v>45084</v>
      </c>
      <c r="I696" s="84">
        <v>1799888</v>
      </c>
      <c r="J696" s="55" t="s">
        <v>362</v>
      </c>
      <c r="K696" s="84">
        <v>1799888</v>
      </c>
      <c r="L696" s="85">
        <v>231210081616724</v>
      </c>
      <c r="M696" s="55" t="s">
        <v>155</v>
      </c>
      <c r="N696" s="55" t="s">
        <v>46</v>
      </c>
      <c r="O696" s="55" t="s">
        <v>655</v>
      </c>
      <c r="P696" s="55" t="s">
        <v>48</v>
      </c>
      <c r="Q696" s="55" t="s">
        <v>3487</v>
      </c>
    </row>
    <row r="697" spans="2:17" ht="33.75" customHeight="1" x14ac:dyDescent="0.2">
      <c r="B697" s="82">
        <v>690</v>
      </c>
      <c r="C697" s="55" t="s">
        <v>41</v>
      </c>
      <c r="D697" s="83" t="s">
        <v>42</v>
      </c>
      <c r="E697" s="55" t="s">
        <v>3507</v>
      </c>
      <c r="F697" s="57" t="s">
        <v>652</v>
      </c>
      <c r="G697" s="58" t="s">
        <v>3513</v>
      </c>
      <c r="H697" s="59">
        <v>45084</v>
      </c>
      <c r="I697" s="84">
        <v>1899999.99</v>
      </c>
      <c r="J697" s="55" t="s">
        <v>362</v>
      </c>
      <c r="K697" s="84">
        <v>1899999.99</v>
      </c>
      <c r="L697" s="85">
        <v>231210081616773</v>
      </c>
      <c r="M697" s="55" t="s">
        <v>155</v>
      </c>
      <c r="N697" s="55" t="s">
        <v>46</v>
      </c>
      <c r="O697" s="55" t="s">
        <v>655</v>
      </c>
      <c r="P697" s="55" t="s">
        <v>48</v>
      </c>
      <c r="Q697" s="55" t="s">
        <v>3487</v>
      </c>
    </row>
    <row r="698" spans="2:17" ht="30" x14ac:dyDescent="0.2">
      <c r="B698" s="82">
        <v>691</v>
      </c>
      <c r="C698" s="55" t="s">
        <v>41</v>
      </c>
      <c r="D698" s="83" t="s">
        <v>42</v>
      </c>
      <c r="E698" s="55" t="s">
        <v>3507</v>
      </c>
      <c r="F698" s="57" t="s">
        <v>652</v>
      </c>
      <c r="G698" s="58" t="s">
        <v>3514</v>
      </c>
      <c r="H698" s="59">
        <v>45084</v>
      </c>
      <c r="I698" s="84">
        <v>1695555</v>
      </c>
      <c r="J698" s="55" t="s">
        <v>362</v>
      </c>
      <c r="K698" s="84">
        <v>1695555</v>
      </c>
      <c r="L698" s="85">
        <v>231210081616759</v>
      </c>
      <c r="M698" s="55" t="s">
        <v>155</v>
      </c>
      <c r="N698" s="55" t="s">
        <v>46</v>
      </c>
      <c r="O698" s="55" t="s">
        <v>655</v>
      </c>
      <c r="P698" s="55" t="s">
        <v>48</v>
      </c>
      <c r="Q698" s="55" t="s">
        <v>3487</v>
      </c>
    </row>
    <row r="699" spans="2:17" ht="30" x14ac:dyDescent="0.2">
      <c r="B699" s="82">
        <v>692</v>
      </c>
      <c r="C699" s="55" t="s">
        <v>41</v>
      </c>
      <c r="D699" s="83" t="s">
        <v>42</v>
      </c>
      <c r="E699" s="55" t="s">
        <v>3515</v>
      </c>
      <c r="F699" s="57" t="s">
        <v>3516</v>
      </c>
      <c r="G699" s="58" t="s">
        <v>3517</v>
      </c>
      <c r="H699" s="59">
        <v>45024</v>
      </c>
      <c r="I699" s="84">
        <v>178000</v>
      </c>
      <c r="J699" s="55" t="s">
        <v>362</v>
      </c>
      <c r="K699" s="84">
        <v>178000</v>
      </c>
      <c r="L699" s="85">
        <v>231210081425554</v>
      </c>
      <c r="M699" s="55" t="s">
        <v>155</v>
      </c>
      <c r="N699" s="55" t="s">
        <v>46</v>
      </c>
      <c r="O699" s="55" t="s">
        <v>214</v>
      </c>
      <c r="P699" s="55" t="s">
        <v>48</v>
      </c>
      <c r="Q699" s="55" t="s">
        <v>3487</v>
      </c>
    </row>
    <row r="700" spans="2:17" ht="33.75" customHeight="1" x14ac:dyDescent="0.2">
      <c r="B700" s="82">
        <v>693</v>
      </c>
      <c r="C700" s="55" t="s">
        <v>41</v>
      </c>
      <c r="D700" s="83" t="s">
        <v>42</v>
      </c>
      <c r="E700" s="55" t="s">
        <v>3515</v>
      </c>
      <c r="F700" s="57" t="s">
        <v>3516</v>
      </c>
      <c r="G700" s="58" t="s">
        <v>3518</v>
      </c>
      <c r="H700" s="59">
        <v>45024</v>
      </c>
      <c r="I700" s="84">
        <v>4930000</v>
      </c>
      <c r="J700" s="55" t="s">
        <v>362</v>
      </c>
      <c r="K700" s="84">
        <v>4930000</v>
      </c>
      <c r="L700" s="85">
        <v>231210081425444</v>
      </c>
      <c r="M700" s="55" t="s">
        <v>155</v>
      </c>
      <c r="N700" s="55" t="s">
        <v>46</v>
      </c>
      <c r="O700" s="55" t="s">
        <v>680</v>
      </c>
      <c r="P700" s="55" t="s">
        <v>48</v>
      </c>
      <c r="Q700" s="55" t="s">
        <v>3487</v>
      </c>
    </row>
    <row r="701" spans="2:17" ht="33.75" customHeight="1" x14ac:dyDescent="0.2">
      <c r="B701" s="82">
        <v>694</v>
      </c>
      <c r="C701" s="55" t="s">
        <v>41</v>
      </c>
      <c r="D701" s="83" t="s">
        <v>42</v>
      </c>
      <c r="E701" s="55" t="s">
        <v>3515</v>
      </c>
      <c r="F701" s="57" t="s">
        <v>3516</v>
      </c>
      <c r="G701" s="58" t="s">
        <v>3519</v>
      </c>
      <c r="H701" s="59">
        <v>45024</v>
      </c>
      <c r="I701" s="84">
        <v>260000</v>
      </c>
      <c r="J701" s="55" t="s">
        <v>362</v>
      </c>
      <c r="K701" s="84">
        <v>260000</v>
      </c>
      <c r="L701" s="85">
        <v>231210081425793</v>
      </c>
      <c r="M701" s="55" t="s">
        <v>155</v>
      </c>
      <c r="N701" s="55" t="s">
        <v>46</v>
      </c>
      <c r="O701" s="55" t="s">
        <v>3520</v>
      </c>
      <c r="P701" s="55" t="s">
        <v>48</v>
      </c>
      <c r="Q701" s="55" t="s">
        <v>3487</v>
      </c>
    </row>
    <row r="702" spans="2:17" ht="30" x14ac:dyDescent="0.2">
      <c r="B702" s="82">
        <v>695</v>
      </c>
      <c r="C702" s="55" t="s">
        <v>41</v>
      </c>
      <c r="D702" s="83" t="s">
        <v>42</v>
      </c>
      <c r="E702" s="55" t="s">
        <v>3515</v>
      </c>
      <c r="F702" s="57" t="s">
        <v>3516</v>
      </c>
      <c r="G702" s="58" t="s">
        <v>3521</v>
      </c>
      <c r="H702" s="59">
        <v>45059</v>
      </c>
      <c r="I702" s="84">
        <v>4890000</v>
      </c>
      <c r="J702" s="55" t="s">
        <v>362</v>
      </c>
      <c r="K702" s="84">
        <v>4890000</v>
      </c>
      <c r="L702" s="85">
        <v>231210081536225</v>
      </c>
      <c r="M702" s="55" t="s">
        <v>155</v>
      </c>
      <c r="N702" s="55" t="s">
        <v>46</v>
      </c>
      <c r="O702" s="55" t="s">
        <v>267</v>
      </c>
      <c r="P702" s="55" t="s">
        <v>48</v>
      </c>
      <c r="Q702" s="55" t="s">
        <v>3487</v>
      </c>
    </row>
    <row r="703" spans="2:17" ht="30" x14ac:dyDescent="0.2">
      <c r="B703" s="82">
        <v>696</v>
      </c>
      <c r="C703" s="55" t="s">
        <v>41</v>
      </c>
      <c r="D703" s="83" t="s">
        <v>42</v>
      </c>
      <c r="E703" s="55" t="s">
        <v>3515</v>
      </c>
      <c r="F703" s="57" t="s">
        <v>3516</v>
      </c>
      <c r="G703" s="58" t="s">
        <v>3522</v>
      </c>
      <c r="H703" s="59">
        <v>45024</v>
      </c>
      <c r="I703" s="84">
        <v>650000</v>
      </c>
      <c r="J703" s="55" t="s">
        <v>362</v>
      </c>
      <c r="K703" s="84">
        <v>650000</v>
      </c>
      <c r="L703" s="85">
        <v>231210081425457</v>
      </c>
      <c r="M703" s="55" t="s">
        <v>155</v>
      </c>
      <c r="N703" s="55" t="s">
        <v>46</v>
      </c>
      <c r="O703" s="55" t="s">
        <v>733</v>
      </c>
      <c r="P703" s="55" t="s">
        <v>48</v>
      </c>
      <c r="Q703" s="55" t="s">
        <v>3487</v>
      </c>
    </row>
    <row r="704" spans="2:17" ht="33.75" customHeight="1" x14ac:dyDescent="0.2">
      <c r="B704" s="82">
        <v>697</v>
      </c>
      <c r="C704" s="55" t="s">
        <v>41</v>
      </c>
      <c r="D704" s="83" t="s">
        <v>42</v>
      </c>
      <c r="E704" s="55" t="s">
        <v>3523</v>
      </c>
      <c r="F704" s="57" t="s">
        <v>631</v>
      </c>
      <c r="G704" s="58" t="s">
        <v>3524</v>
      </c>
      <c r="H704" s="59">
        <v>45024</v>
      </c>
      <c r="I704" s="84">
        <v>280000</v>
      </c>
      <c r="J704" s="55" t="s">
        <v>362</v>
      </c>
      <c r="K704" s="84">
        <v>280000</v>
      </c>
      <c r="L704" s="85">
        <v>231210081425521</v>
      </c>
      <c r="M704" s="55" t="s">
        <v>155</v>
      </c>
      <c r="N704" s="55" t="s">
        <v>46</v>
      </c>
      <c r="O704" s="55" t="s">
        <v>293</v>
      </c>
      <c r="P704" s="55" t="s">
        <v>48</v>
      </c>
      <c r="Q704" s="55" t="s">
        <v>3487</v>
      </c>
    </row>
    <row r="705" spans="2:17" ht="33.75" customHeight="1" x14ac:dyDescent="0.2">
      <c r="B705" s="82">
        <v>698</v>
      </c>
      <c r="C705" s="55" t="s">
        <v>41</v>
      </c>
      <c r="D705" s="83" t="s">
        <v>42</v>
      </c>
      <c r="E705" s="55" t="s">
        <v>3523</v>
      </c>
      <c r="F705" s="57" t="s">
        <v>631</v>
      </c>
      <c r="G705" s="58" t="s">
        <v>3525</v>
      </c>
      <c r="H705" s="59">
        <v>45084</v>
      </c>
      <c r="I705" s="84">
        <v>1080000</v>
      </c>
      <c r="J705" s="55" t="s">
        <v>362</v>
      </c>
      <c r="K705" s="84">
        <v>1080000</v>
      </c>
      <c r="L705" s="85">
        <v>231210081617682</v>
      </c>
      <c r="M705" s="55" t="s">
        <v>155</v>
      </c>
      <c r="N705" s="55" t="s">
        <v>46</v>
      </c>
      <c r="O705" s="55" t="s">
        <v>232</v>
      </c>
      <c r="P705" s="55" t="s">
        <v>48</v>
      </c>
      <c r="Q705" s="55" t="s">
        <v>3487</v>
      </c>
    </row>
    <row r="706" spans="2:17" ht="33.75" customHeight="1" x14ac:dyDescent="0.2">
      <c r="B706" s="82">
        <v>699</v>
      </c>
      <c r="C706" s="55" t="s">
        <v>41</v>
      </c>
      <c r="D706" s="83" t="s">
        <v>42</v>
      </c>
      <c r="E706" s="55" t="s">
        <v>3526</v>
      </c>
      <c r="F706" s="57" t="s">
        <v>635</v>
      </c>
      <c r="G706" s="58" t="s">
        <v>3527</v>
      </c>
      <c r="H706" s="59">
        <v>45061</v>
      </c>
      <c r="I706" s="84">
        <v>405000</v>
      </c>
      <c r="J706" s="55" t="s">
        <v>362</v>
      </c>
      <c r="K706" s="84">
        <v>405000</v>
      </c>
      <c r="L706" s="85">
        <v>231210081539761</v>
      </c>
      <c r="M706" s="55" t="s">
        <v>155</v>
      </c>
      <c r="N706" s="55" t="s">
        <v>46</v>
      </c>
      <c r="O706" s="55" t="s">
        <v>312</v>
      </c>
      <c r="P706" s="55" t="s">
        <v>48</v>
      </c>
      <c r="Q706" s="55" t="s">
        <v>3487</v>
      </c>
    </row>
    <row r="707" spans="2:17" ht="33.75" customHeight="1" x14ac:dyDescent="0.2">
      <c r="B707" s="82">
        <v>700</v>
      </c>
      <c r="C707" s="55" t="s">
        <v>41</v>
      </c>
      <c r="D707" s="83" t="s">
        <v>42</v>
      </c>
      <c r="E707" s="55" t="s">
        <v>3528</v>
      </c>
      <c r="F707" s="57" t="s">
        <v>3529</v>
      </c>
      <c r="G707" s="58" t="s">
        <v>3530</v>
      </c>
      <c r="H707" s="59">
        <v>45023</v>
      </c>
      <c r="I707" s="84">
        <v>4200000</v>
      </c>
      <c r="J707" s="55" t="s">
        <v>362</v>
      </c>
      <c r="K707" s="84">
        <v>4200000</v>
      </c>
      <c r="L707" s="85">
        <v>231210081421740</v>
      </c>
      <c r="M707" s="55" t="s">
        <v>155</v>
      </c>
      <c r="N707" s="55" t="s">
        <v>46</v>
      </c>
      <c r="O707" s="55" t="s">
        <v>3531</v>
      </c>
      <c r="P707" s="55" t="s">
        <v>48</v>
      </c>
      <c r="Q707" s="55" t="s">
        <v>3487</v>
      </c>
    </row>
    <row r="708" spans="2:17" ht="33.75" customHeight="1" x14ac:dyDescent="0.2">
      <c r="B708" s="82">
        <v>701</v>
      </c>
      <c r="C708" s="55" t="s">
        <v>41</v>
      </c>
      <c r="D708" s="83" t="s">
        <v>42</v>
      </c>
      <c r="E708" s="55" t="s">
        <v>3493</v>
      </c>
      <c r="F708" s="57" t="s">
        <v>3532</v>
      </c>
      <c r="G708" s="58" t="s">
        <v>3533</v>
      </c>
      <c r="H708" s="59">
        <v>45052</v>
      </c>
      <c r="I708" s="84">
        <v>5898000</v>
      </c>
      <c r="J708" s="55" t="s">
        <v>362</v>
      </c>
      <c r="K708" s="84">
        <v>5898000</v>
      </c>
      <c r="L708" s="85" t="s">
        <v>3534</v>
      </c>
      <c r="M708" s="55" t="s">
        <v>229</v>
      </c>
      <c r="N708" s="55" t="s">
        <v>46</v>
      </c>
      <c r="O708" s="55" t="s">
        <v>3535</v>
      </c>
      <c r="P708" s="55" t="s">
        <v>48</v>
      </c>
      <c r="Q708" s="55" t="s">
        <v>3487</v>
      </c>
    </row>
    <row r="709" spans="2:17" ht="33.75" customHeight="1" x14ac:dyDescent="0.2">
      <c r="B709" s="82">
        <v>702</v>
      </c>
      <c r="C709" s="55" t="s">
        <v>41</v>
      </c>
      <c r="D709" s="83" t="s">
        <v>42</v>
      </c>
      <c r="E709" s="55" t="s">
        <v>3536</v>
      </c>
      <c r="F709" s="57" t="s">
        <v>667</v>
      </c>
      <c r="G709" s="58" t="s">
        <v>3537</v>
      </c>
      <c r="H709" s="59">
        <v>45052</v>
      </c>
      <c r="I709" s="84">
        <v>204000</v>
      </c>
      <c r="J709" s="55" t="s">
        <v>362</v>
      </c>
      <c r="K709" s="84">
        <v>204000</v>
      </c>
      <c r="L709" s="85">
        <v>231210081514500</v>
      </c>
      <c r="M709" s="55" t="s">
        <v>229</v>
      </c>
      <c r="N709" s="55" t="s">
        <v>46</v>
      </c>
      <c r="O709" s="55" t="s">
        <v>338</v>
      </c>
      <c r="P709" s="55" t="s">
        <v>48</v>
      </c>
      <c r="Q709" s="55" t="s">
        <v>3487</v>
      </c>
    </row>
    <row r="710" spans="2:17" ht="33.75" customHeight="1" x14ac:dyDescent="0.2">
      <c r="B710" s="82">
        <v>703</v>
      </c>
      <c r="C710" s="55" t="s">
        <v>41</v>
      </c>
      <c r="D710" s="83" t="s">
        <v>42</v>
      </c>
      <c r="E710" s="55" t="s">
        <v>3536</v>
      </c>
      <c r="F710" s="57" t="s">
        <v>3538</v>
      </c>
      <c r="G710" s="58" t="s">
        <v>3539</v>
      </c>
      <c r="H710" s="59">
        <v>45056</v>
      </c>
      <c r="I710" s="84">
        <v>12650000</v>
      </c>
      <c r="J710" s="55" t="s">
        <v>362</v>
      </c>
      <c r="K710" s="84">
        <v>12650000</v>
      </c>
      <c r="L710" s="85">
        <v>231210081526481</v>
      </c>
      <c r="M710" s="55" t="s">
        <v>229</v>
      </c>
      <c r="N710" s="55" t="s">
        <v>46</v>
      </c>
      <c r="O710" s="55" t="s">
        <v>111</v>
      </c>
      <c r="P710" s="55" t="s">
        <v>48</v>
      </c>
      <c r="Q710" s="55" t="s">
        <v>3487</v>
      </c>
    </row>
    <row r="711" spans="2:17" ht="33.75" customHeight="1" x14ac:dyDescent="0.2">
      <c r="B711" s="82">
        <v>704</v>
      </c>
      <c r="C711" s="55" t="s">
        <v>41</v>
      </c>
      <c r="D711" s="83" t="s">
        <v>42</v>
      </c>
      <c r="E711" s="55" t="s">
        <v>607</v>
      </c>
      <c r="F711" s="57" t="s">
        <v>3538</v>
      </c>
      <c r="G711" s="58" t="s">
        <v>3540</v>
      </c>
      <c r="H711" s="59">
        <v>45056</v>
      </c>
      <c r="I711" s="84">
        <v>1770000</v>
      </c>
      <c r="J711" s="55" t="s">
        <v>362</v>
      </c>
      <c r="K711" s="84">
        <v>1770000</v>
      </c>
      <c r="L711" s="85">
        <v>231210081526495</v>
      </c>
      <c r="M711" s="55" t="s">
        <v>229</v>
      </c>
      <c r="N711" s="55" t="s">
        <v>46</v>
      </c>
      <c r="O711" s="55" t="s">
        <v>991</v>
      </c>
      <c r="P711" s="55" t="s">
        <v>48</v>
      </c>
      <c r="Q711" s="55" t="s">
        <v>3487</v>
      </c>
    </row>
    <row r="712" spans="2:17" ht="30" x14ac:dyDescent="0.2">
      <c r="B712" s="82">
        <v>705</v>
      </c>
      <c r="C712" s="55" t="s">
        <v>41</v>
      </c>
      <c r="D712" s="83" t="s">
        <v>42</v>
      </c>
      <c r="E712" s="55" t="s">
        <v>3541</v>
      </c>
      <c r="F712" s="57" t="s">
        <v>608</v>
      </c>
      <c r="G712" s="58" t="s">
        <v>3542</v>
      </c>
      <c r="H712" s="59">
        <v>45029</v>
      </c>
      <c r="I712" s="84">
        <v>17000000</v>
      </c>
      <c r="J712" s="55" t="s">
        <v>362</v>
      </c>
      <c r="K712" s="84">
        <v>17000000</v>
      </c>
      <c r="L712" s="85">
        <v>231210081441111</v>
      </c>
      <c r="M712" s="55" t="s">
        <v>229</v>
      </c>
      <c r="N712" s="55" t="s">
        <v>46</v>
      </c>
      <c r="O712" s="55" t="s">
        <v>1689</v>
      </c>
      <c r="P712" s="55" t="s">
        <v>48</v>
      </c>
      <c r="Q712" s="55" t="s">
        <v>3487</v>
      </c>
    </row>
    <row r="713" spans="2:17" ht="33.75" customHeight="1" x14ac:dyDescent="0.2">
      <c r="B713" s="82">
        <v>706</v>
      </c>
      <c r="C713" s="55" t="s">
        <v>41</v>
      </c>
      <c r="D713" s="83" t="s">
        <v>42</v>
      </c>
      <c r="E713" s="55" t="s">
        <v>3541</v>
      </c>
      <c r="F713" s="57" t="s">
        <v>823</v>
      </c>
      <c r="G713" s="58" t="s">
        <v>3543</v>
      </c>
      <c r="H713" s="59">
        <v>45029</v>
      </c>
      <c r="I713" s="84">
        <v>9990000</v>
      </c>
      <c r="J713" s="55" t="s">
        <v>362</v>
      </c>
      <c r="K713" s="84">
        <v>9990000</v>
      </c>
      <c r="L713" s="85">
        <v>231210081441134</v>
      </c>
      <c r="M713" s="55" t="s">
        <v>229</v>
      </c>
      <c r="N713" s="55" t="s">
        <v>46</v>
      </c>
      <c r="O713" s="55" t="s">
        <v>1687</v>
      </c>
      <c r="P713" s="55" t="s">
        <v>48</v>
      </c>
      <c r="Q713" s="55" t="s">
        <v>3487</v>
      </c>
    </row>
    <row r="714" spans="2:17" ht="30" x14ac:dyDescent="0.2">
      <c r="B714" s="82">
        <v>707</v>
      </c>
      <c r="C714" s="55" t="s">
        <v>41</v>
      </c>
      <c r="D714" s="83" t="s">
        <v>42</v>
      </c>
      <c r="E714" s="55" t="s">
        <v>3544</v>
      </c>
      <c r="F714" s="57" t="s">
        <v>823</v>
      </c>
      <c r="G714" s="58" t="s">
        <v>3545</v>
      </c>
      <c r="H714" s="59">
        <v>45025</v>
      </c>
      <c r="I714" s="84">
        <v>21458158</v>
      </c>
      <c r="J714" s="55" t="s">
        <v>362</v>
      </c>
      <c r="K714" s="84">
        <v>21458158</v>
      </c>
      <c r="L714" s="85">
        <v>231210081430163</v>
      </c>
      <c r="M714" s="55" t="s">
        <v>229</v>
      </c>
      <c r="N714" s="55" t="s">
        <v>46</v>
      </c>
      <c r="O714" s="55" t="s">
        <v>3546</v>
      </c>
      <c r="P714" s="55" t="s">
        <v>48</v>
      </c>
      <c r="Q714" s="55" t="s">
        <v>3487</v>
      </c>
    </row>
    <row r="715" spans="2:17" ht="33.75" customHeight="1" x14ac:dyDescent="0.2">
      <c r="B715" s="82">
        <v>708</v>
      </c>
      <c r="C715" s="55" t="s">
        <v>41</v>
      </c>
      <c r="D715" s="83" t="s">
        <v>42</v>
      </c>
      <c r="E715" s="55" t="s">
        <v>3544</v>
      </c>
      <c r="F715" s="57" t="s">
        <v>3547</v>
      </c>
      <c r="G715" s="58" t="s">
        <v>3548</v>
      </c>
      <c r="H715" s="59">
        <v>45028</v>
      </c>
      <c r="I715" s="84">
        <v>20800000</v>
      </c>
      <c r="J715" s="55" t="s">
        <v>362</v>
      </c>
      <c r="K715" s="84">
        <v>20800000</v>
      </c>
      <c r="L715" s="85">
        <v>231210081436449</v>
      </c>
      <c r="M715" s="55" t="s">
        <v>229</v>
      </c>
      <c r="N715" s="55" t="s">
        <v>46</v>
      </c>
      <c r="O715" s="55" t="s">
        <v>3546</v>
      </c>
      <c r="P715" s="55" t="s">
        <v>48</v>
      </c>
      <c r="Q715" s="55" t="s">
        <v>3487</v>
      </c>
    </row>
    <row r="716" spans="2:17" ht="33.75" customHeight="1" x14ac:dyDescent="0.2">
      <c r="B716" s="82">
        <v>709</v>
      </c>
      <c r="C716" s="55" t="s">
        <v>41</v>
      </c>
      <c r="D716" s="83" t="s">
        <v>42</v>
      </c>
      <c r="E716" s="55" t="s">
        <v>3549</v>
      </c>
      <c r="F716" s="57" t="s">
        <v>3547</v>
      </c>
      <c r="G716" s="58" t="s">
        <v>3550</v>
      </c>
      <c r="H716" s="59">
        <v>45029</v>
      </c>
      <c r="I716" s="84">
        <v>90000</v>
      </c>
      <c r="J716" s="55" t="s">
        <v>362</v>
      </c>
      <c r="K716" s="84">
        <v>90000</v>
      </c>
      <c r="L716" s="85">
        <v>231210081445230</v>
      </c>
      <c r="M716" s="55" t="s">
        <v>229</v>
      </c>
      <c r="N716" s="55" t="s">
        <v>46</v>
      </c>
      <c r="O716" s="55" t="s">
        <v>592</v>
      </c>
      <c r="P716" s="55" t="s">
        <v>48</v>
      </c>
      <c r="Q716" s="55" t="s">
        <v>3487</v>
      </c>
    </row>
    <row r="717" spans="2:17" ht="33.75" customHeight="1" x14ac:dyDescent="0.2">
      <c r="B717" s="82">
        <v>710</v>
      </c>
      <c r="C717" s="55" t="s">
        <v>41</v>
      </c>
      <c r="D717" s="83" t="s">
        <v>42</v>
      </c>
      <c r="E717" s="55" t="s">
        <v>3549</v>
      </c>
      <c r="F717" s="57" t="s">
        <v>589</v>
      </c>
      <c r="G717" s="58" t="s">
        <v>3551</v>
      </c>
      <c r="H717" s="59">
        <v>45029</v>
      </c>
      <c r="I717" s="84">
        <v>82000</v>
      </c>
      <c r="J717" s="55" t="s">
        <v>362</v>
      </c>
      <c r="K717" s="84">
        <v>82000</v>
      </c>
      <c r="L717" s="85">
        <v>231210081445244</v>
      </c>
      <c r="M717" s="55" t="s">
        <v>229</v>
      </c>
      <c r="N717" s="55" t="s">
        <v>46</v>
      </c>
      <c r="O717" s="55" t="s">
        <v>592</v>
      </c>
      <c r="P717" s="55" t="s">
        <v>48</v>
      </c>
      <c r="Q717" s="55" t="s">
        <v>3487</v>
      </c>
    </row>
    <row r="718" spans="2:17" ht="33.75" customHeight="1" x14ac:dyDescent="0.2">
      <c r="B718" s="82">
        <v>711</v>
      </c>
      <c r="C718" s="55" t="s">
        <v>41</v>
      </c>
      <c r="D718" s="83" t="s">
        <v>42</v>
      </c>
      <c r="E718" s="55" t="s">
        <v>3549</v>
      </c>
      <c r="F718" s="57" t="s">
        <v>589</v>
      </c>
      <c r="G718" s="58" t="s">
        <v>3552</v>
      </c>
      <c r="H718" s="59">
        <v>45029</v>
      </c>
      <c r="I718" s="84">
        <v>90000</v>
      </c>
      <c r="J718" s="55" t="s">
        <v>362</v>
      </c>
      <c r="K718" s="84">
        <v>90000</v>
      </c>
      <c r="L718" s="85">
        <v>231210081445257</v>
      </c>
      <c r="M718" s="55" t="s">
        <v>229</v>
      </c>
      <c r="N718" s="55" t="s">
        <v>46</v>
      </c>
      <c r="O718" s="55" t="s">
        <v>592</v>
      </c>
      <c r="P718" s="55" t="s">
        <v>48</v>
      </c>
      <c r="Q718" s="55" t="s">
        <v>3487</v>
      </c>
    </row>
    <row r="719" spans="2:17" ht="33.75" customHeight="1" x14ac:dyDescent="0.2">
      <c r="B719" s="82">
        <v>712</v>
      </c>
      <c r="C719" s="55" t="s">
        <v>41</v>
      </c>
      <c r="D719" s="83" t="s">
        <v>42</v>
      </c>
      <c r="E719" s="55" t="s">
        <v>3549</v>
      </c>
      <c r="F719" s="57" t="s">
        <v>589</v>
      </c>
      <c r="G719" s="58" t="s">
        <v>3553</v>
      </c>
      <c r="H719" s="59">
        <v>45029</v>
      </c>
      <c r="I719" s="84">
        <v>108000</v>
      </c>
      <c r="J719" s="55" t="s">
        <v>362</v>
      </c>
      <c r="K719" s="84">
        <v>108000</v>
      </c>
      <c r="L719" s="85">
        <v>231210081445269</v>
      </c>
      <c r="M719" s="55" t="s">
        <v>229</v>
      </c>
      <c r="N719" s="55" t="s">
        <v>46</v>
      </c>
      <c r="O719" s="55" t="s">
        <v>592</v>
      </c>
      <c r="P719" s="55" t="s">
        <v>48</v>
      </c>
      <c r="Q719" s="55" t="s">
        <v>3487</v>
      </c>
    </row>
    <row r="720" spans="2:17" ht="33.75" customHeight="1" x14ac:dyDescent="0.2">
      <c r="B720" s="82">
        <v>713</v>
      </c>
      <c r="C720" s="55" t="s">
        <v>41</v>
      </c>
      <c r="D720" s="83" t="s">
        <v>42</v>
      </c>
      <c r="E720" s="55" t="s">
        <v>3549</v>
      </c>
      <c r="F720" s="57" t="s">
        <v>589</v>
      </c>
      <c r="G720" s="58" t="s">
        <v>3554</v>
      </c>
      <c r="H720" s="59">
        <v>45029</v>
      </c>
      <c r="I720" s="84">
        <v>108000</v>
      </c>
      <c r="J720" s="55" t="s">
        <v>362</v>
      </c>
      <c r="K720" s="84">
        <v>108000</v>
      </c>
      <c r="L720" s="85">
        <v>231210081445341</v>
      </c>
      <c r="M720" s="55" t="s">
        <v>229</v>
      </c>
      <c r="N720" s="55" t="s">
        <v>46</v>
      </c>
      <c r="O720" s="55" t="s">
        <v>592</v>
      </c>
      <c r="P720" s="55" t="s">
        <v>48</v>
      </c>
      <c r="Q720" s="55" t="s">
        <v>3487</v>
      </c>
    </row>
    <row r="721" spans="2:17" ht="42.75" customHeight="1" x14ac:dyDescent="0.2">
      <c r="B721" s="82">
        <v>714</v>
      </c>
      <c r="C721" s="55" t="s">
        <v>41</v>
      </c>
      <c r="D721" s="83" t="s">
        <v>42</v>
      </c>
      <c r="E721" s="55" t="s">
        <v>3549</v>
      </c>
      <c r="F721" s="57" t="s">
        <v>589</v>
      </c>
      <c r="G721" s="58" t="s">
        <v>3555</v>
      </c>
      <c r="H721" s="59">
        <v>45029</v>
      </c>
      <c r="I721" s="84">
        <v>1204000</v>
      </c>
      <c r="J721" s="55" t="s">
        <v>362</v>
      </c>
      <c r="K721" s="84">
        <v>1204000</v>
      </c>
      <c r="L721" s="85">
        <v>231210081445364</v>
      </c>
      <c r="M721" s="55" t="s">
        <v>229</v>
      </c>
      <c r="N721" s="55" t="s">
        <v>46</v>
      </c>
      <c r="O721" s="55" t="s">
        <v>592</v>
      </c>
      <c r="P721" s="55" t="s">
        <v>48</v>
      </c>
      <c r="Q721" s="55" t="s">
        <v>3487</v>
      </c>
    </row>
    <row r="722" spans="2:17" ht="42" customHeight="1" x14ac:dyDescent="0.2">
      <c r="B722" s="82">
        <v>715</v>
      </c>
      <c r="C722" s="55" t="s">
        <v>41</v>
      </c>
      <c r="D722" s="83" t="s">
        <v>42</v>
      </c>
      <c r="E722" s="55" t="s">
        <v>3549</v>
      </c>
      <c r="F722" s="57" t="s">
        <v>589</v>
      </c>
      <c r="G722" s="58" t="s">
        <v>3556</v>
      </c>
      <c r="H722" s="59">
        <v>45066</v>
      </c>
      <c r="I722" s="84">
        <v>72000</v>
      </c>
      <c r="J722" s="55" t="s">
        <v>362</v>
      </c>
      <c r="K722" s="84">
        <v>72000</v>
      </c>
      <c r="L722" s="85">
        <v>231210081559799</v>
      </c>
      <c r="M722" s="55" t="s">
        <v>229</v>
      </c>
      <c r="N722" s="55" t="s">
        <v>46</v>
      </c>
      <c r="O722" s="55" t="s">
        <v>592</v>
      </c>
      <c r="P722" s="55" t="s">
        <v>48</v>
      </c>
      <c r="Q722" s="55" t="s">
        <v>3487</v>
      </c>
    </row>
    <row r="723" spans="2:17" ht="33.75" customHeight="1" x14ac:dyDescent="0.2">
      <c r="B723" s="82">
        <v>716</v>
      </c>
      <c r="C723" s="55" t="s">
        <v>41</v>
      </c>
      <c r="D723" s="83" t="s">
        <v>42</v>
      </c>
      <c r="E723" s="55" t="s">
        <v>3549</v>
      </c>
      <c r="F723" s="57" t="s">
        <v>589</v>
      </c>
      <c r="G723" s="58" t="s">
        <v>3557</v>
      </c>
      <c r="H723" s="59">
        <v>45066</v>
      </c>
      <c r="I723" s="84">
        <v>60000</v>
      </c>
      <c r="J723" s="55" t="s">
        <v>362</v>
      </c>
      <c r="K723" s="84">
        <v>60000</v>
      </c>
      <c r="L723" s="85">
        <v>231210081559816</v>
      </c>
      <c r="M723" s="55" t="s">
        <v>229</v>
      </c>
      <c r="N723" s="55" t="s">
        <v>46</v>
      </c>
      <c r="O723" s="55" t="s">
        <v>592</v>
      </c>
      <c r="P723" s="55" t="s">
        <v>48</v>
      </c>
      <c r="Q723" s="55" t="s">
        <v>3487</v>
      </c>
    </row>
    <row r="724" spans="2:17" ht="33.75" customHeight="1" x14ac:dyDescent="0.2">
      <c r="B724" s="82">
        <v>717</v>
      </c>
      <c r="C724" s="55" t="s">
        <v>41</v>
      </c>
      <c r="D724" s="83" t="s">
        <v>42</v>
      </c>
      <c r="E724" s="55" t="s">
        <v>3549</v>
      </c>
      <c r="F724" s="57" t="s">
        <v>589</v>
      </c>
      <c r="G724" s="58" t="s">
        <v>3558</v>
      </c>
      <c r="H724" s="59">
        <v>45066</v>
      </c>
      <c r="I724" s="84">
        <v>896000</v>
      </c>
      <c r="J724" s="55" t="s">
        <v>362</v>
      </c>
      <c r="K724" s="84">
        <v>896000</v>
      </c>
      <c r="L724" s="85">
        <v>231210081559768</v>
      </c>
      <c r="M724" s="55" t="s">
        <v>229</v>
      </c>
      <c r="N724" s="55" t="s">
        <v>46</v>
      </c>
      <c r="O724" s="55" t="s">
        <v>592</v>
      </c>
      <c r="P724" s="55" t="s">
        <v>48</v>
      </c>
      <c r="Q724" s="55" t="s">
        <v>3487</v>
      </c>
    </row>
    <row r="725" spans="2:17" ht="33.75" customHeight="1" x14ac:dyDescent="0.2">
      <c r="B725" s="82">
        <v>718</v>
      </c>
      <c r="C725" s="55" t="s">
        <v>41</v>
      </c>
      <c r="D725" s="83" t="s">
        <v>42</v>
      </c>
      <c r="E725" s="55" t="s">
        <v>3549</v>
      </c>
      <c r="F725" s="57" t="s">
        <v>589</v>
      </c>
      <c r="G725" s="58" t="s">
        <v>3559</v>
      </c>
      <c r="H725" s="59">
        <v>45066</v>
      </c>
      <c r="I725" s="84">
        <v>72000</v>
      </c>
      <c r="J725" s="55" t="s">
        <v>362</v>
      </c>
      <c r="K725" s="84">
        <v>72000</v>
      </c>
      <c r="L725" s="85">
        <v>231210081559783</v>
      </c>
      <c r="M725" s="55" t="s">
        <v>229</v>
      </c>
      <c r="N725" s="55" t="s">
        <v>46</v>
      </c>
      <c r="O725" s="55" t="s">
        <v>592</v>
      </c>
      <c r="P725" s="55" t="s">
        <v>48</v>
      </c>
      <c r="Q725" s="55" t="s">
        <v>3487</v>
      </c>
    </row>
    <row r="726" spans="2:17" ht="33.75" customHeight="1" x14ac:dyDescent="0.2">
      <c r="B726" s="82">
        <v>719</v>
      </c>
      <c r="C726" s="55" t="s">
        <v>41</v>
      </c>
      <c r="D726" s="83" t="s">
        <v>42</v>
      </c>
      <c r="E726" s="55" t="s">
        <v>3549</v>
      </c>
      <c r="F726" s="57" t="s">
        <v>589</v>
      </c>
      <c r="G726" s="58" t="s">
        <v>3560</v>
      </c>
      <c r="H726" s="59">
        <v>45066</v>
      </c>
      <c r="I726" s="84">
        <v>41000</v>
      </c>
      <c r="J726" s="55" t="s">
        <v>362</v>
      </c>
      <c r="K726" s="84">
        <v>41000</v>
      </c>
      <c r="L726" s="85">
        <v>231210081559826</v>
      </c>
      <c r="M726" s="55" t="s">
        <v>229</v>
      </c>
      <c r="N726" s="55" t="s">
        <v>46</v>
      </c>
      <c r="O726" s="55" t="s">
        <v>592</v>
      </c>
      <c r="P726" s="55" t="s">
        <v>48</v>
      </c>
      <c r="Q726" s="55" t="s">
        <v>3487</v>
      </c>
    </row>
    <row r="727" spans="2:17" ht="30" x14ac:dyDescent="0.2">
      <c r="B727" s="82">
        <v>720</v>
      </c>
      <c r="C727" s="55" t="s">
        <v>41</v>
      </c>
      <c r="D727" s="83" t="s">
        <v>42</v>
      </c>
      <c r="E727" s="55" t="s">
        <v>3549</v>
      </c>
      <c r="F727" s="57" t="s">
        <v>589</v>
      </c>
      <c r="G727" s="58" t="s">
        <v>3561</v>
      </c>
      <c r="H727" s="59">
        <v>45088</v>
      </c>
      <c r="I727" s="84">
        <v>1608000</v>
      </c>
      <c r="J727" s="55" t="s">
        <v>362</v>
      </c>
      <c r="K727" s="84">
        <v>1608000</v>
      </c>
      <c r="L727" s="85">
        <v>231210081638999</v>
      </c>
      <c r="M727" s="55" t="s">
        <v>229</v>
      </c>
      <c r="N727" s="55" t="s">
        <v>46</v>
      </c>
      <c r="O727" s="55" t="s">
        <v>592</v>
      </c>
      <c r="P727" s="55" t="s">
        <v>48</v>
      </c>
      <c r="Q727" s="55" t="s">
        <v>3487</v>
      </c>
    </row>
    <row r="728" spans="2:17" ht="33.75" customHeight="1" x14ac:dyDescent="0.2">
      <c r="B728" s="82">
        <v>721</v>
      </c>
      <c r="C728" s="55" t="s">
        <v>41</v>
      </c>
      <c r="D728" s="83" t="s">
        <v>42</v>
      </c>
      <c r="E728" s="55" t="s">
        <v>3549</v>
      </c>
      <c r="F728" s="57" t="s">
        <v>589</v>
      </c>
      <c r="G728" s="58" t="s">
        <v>3562</v>
      </c>
      <c r="H728" s="59">
        <v>45088</v>
      </c>
      <c r="I728" s="84">
        <v>990000</v>
      </c>
      <c r="J728" s="55" t="s">
        <v>362</v>
      </c>
      <c r="K728" s="84">
        <v>990000</v>
      </c>
      <c r="L728" s="85">
        <v>231210081639005</v>
      </c>
      <c r="M728" s="55" t="s">
        <v>229</v>
      </c>
      <c r="N728" s="55" t="s">
        <v>46</v>
      </c>
      <c r="O728" s="55" t="s">
        <v>592</v>
      </c>
      <c r="P728" s="55" t="s">
        <v>48</v>
      </c>
      <c r="Q728" s="55" t="s">
        <v>3487</v>
      </c>
    </row>
    <row r="729" spans="2:17" ht="45.75" customHeight="1" x14ac:dyDescent="0.2">
      <c r="B729" s="82">
        <v>722</v>
      </c>
      <c r="C729" s="55" t="s">
        <v>41</v>
      </c>
      <c r="D729" s="83" t="s">
        <v>42</v>
      </c>
      <c r="E729" s="55" t="s">
        <v>746</v>
      </c>
      <c r="F729" s="57" t="s">
        <v>3563</v>
      </c>
      <c r="G729" s="58">
        <v>111189</v>
      </c>
      <c r="H729" s="59">
        <v>44991</v>
      </c>
      <c r="I729" s="84">
        <v>514000000</v>
      </c>
      <c r="J729" s="55" t="s">
        <v>362</v>
      </c>
      <c r="K729" s="84">
        <v>514000000</v>
      </c>
      <c r="L729" s="85">
        <v>23120012231493</v>
      </c>
      <c r="M729" s="55" t="s">
        <v>64</v>
      </c>
      <c r="N729" s="55" t="s">
        <v>46</v>
      </c>
      <c r="O729" s="55" t="s">
        <v>3564</v>
      </c>
      <c r="P729" s="55" t="s">
        <v>48</v>
      </c>
      <c r="Q729" s="55" t="s">
        <v>3487</v>
      </c>
    </row>
    <row r="730" spans="2:17" ht="30" x14ac:dyDescent="0.2">
      <c r="B730" s="82">
        <v>723</v>
      </c>
      <c r="C730" s="55" t="s">
        <v>41</v>
      </c>
      <c r="D730" s="83" t="s">
        <v>42</v>
      </c>
      <c r="E730" s="55" t="s">
        <v>1280</v>
      </c>
      <c r="F730" s="57">
        <v>303012805</v>
      </c>
      <c r="G730" s="58" t="s">
        <v>3565</v>
      </c>
      <c r="H730" s="59">
        <v>45021</v>
      </c>
      <c r="I730" s="84">
        <v>450000</v>
      </c>
      <c r="J730" s="55" t="s">
        <v>362</v>
      </c>
      <c r="K730" s="84">
        <v>450000</v>
      </c>
      <c r="L730" s="85" t="s">
        <v>3566</v>
      </c>
      <c r="M730" s="55" t="s">
        <v>3567</v>
      </c>
      <c r="N730" s="55" t="s">
        <v>46</v>
      </c>
      <c r="O730" s="55" t="s">
        <v>3568</v>
      </c>
      <c r="P730" s="55" t="s">
        <v>48</v>
      </c>
      <c r="Q730" s="55" t="s">
        <v>3569</v>
      </c>
    </row>
    <row r="731" spans="2:17" ht="30" x14ac:dyDescent="0.2">
      <c r="B731" s="82">
        <v>724</v>
      </c>
      <c r="C731" s="55" t="s">
        <v>41</v>
      </c>
      <c r="D731" s="83" t="s">
        <v>42</v>
      </c>
      <c r="E731" s="55" t="s">
        <v>3570</v>
      </c>
      <c r="F731" s="57">
        <v>307411281</v>
      </c>
      <c r="G731" s="58" t="s">
        <v>3571</v>
      </c>
      <c r="H731" s="59">
        <v>45022</v>
      </c>
      <c r="I731" s="84">
        <v>1000000</v>
      </c>
      <c r="J731" s="55" t="s">
        <v>362</v>
      </c>
      <c r="K731" s="84">
        <v>1000000</v>
      </c>
      <c r="L731" s="85" t="s">
        <v>3572</v>
      </c>
      <c r="M731" s="55" t="s">
        <v>3567</v>
      </c>
      <c r="N731" s="55" t="s">
        <v>46</v>
      </c>
      <c r="O731" s="55" t="s">
        <v>312</v>
      </c>
      <c r="P731" s="55" t="s">
        <v>48</v>
      </c>
      <c r="Q731" s="55" t="s">
        <v>3569</v>
      </c>
    </row>
    <row r="732" spans="2:17" ht="33.75" customHeight="1" x14ac:dyDescent="0.2">
      <c r="B732" s="82">
        <v>725</v>
      </c>
      <c r="C732" s="55" t="s">
        <v>41</v>
      </c>
      <c r="D732" s="83" t="s">
        <v>42</v>
      </c>
      <c r="E732" s="55" t="s">
        <v>1259</v>
      </c>
      <c r="F732" s="57">
        <v>301413465</v>
      </c>
      <c r="G732" s="58" t="s">
        <v>3573</v>
      </c>
      <c r="H732" s="59">
        <v>45023</v>
      </c>
      <c r="I732" s="84">
        <v>8372000</v>
      </c>
      <c r="J732" s="55" t="s">
        <v>362</v>
      </c>
      <c r="K732" s="84">
        <v>8372000</v>
      </c>
      <c r="L732" s="85" t="s">
        <v>3574</v>
      </c>
      <c r="M732" s="55" t="s">
        <v>3567</v>
      </c>
      <c r="N732" s="55" t="s">
        <v>46</v>
      </c>
      <c r="O732" s="55" t="s">
        <v>359</v>
      </c>
      <c r="P732" s="55" t="s">
        <v>48</v>
      </c>
      <c r="Q732" s="55" t="s">
        <v>3569</v>
      </c>
    </row>
    <row r="733" spans="2:17" ht="33.75" customHeight="1" x14ac:dyDescent="0.2">
      <c r="B733" s="82">
        <v>726</v>
      </c>
      <c r="C733" s="55" t="s">
        <v>41</v>
      </c>
      <c r="D733" s="83" t="s">
        <v>42</v>
      </c>
      <c r="E733" s="55" t="s">
        <v>1280</v>
      </c>
      <c r="F733" s="57">
        <v>303012805</v>
      </c>
      <c r="G733" s="58" t="s">
        <v>3575</v>
      </c>
      <c r="H733" s="59">
        <v>45027</v>
      </c>
      <c r="I733" s="84">
        <v>1500000</v>
      </c>
      <c r="J733" s="55" t="s">
        <v>362</v>
      </c>
      <c r="K733" s="84">
        <v>1500000</v>
      </c>
      <c r="L733" s="85" t="s">
        <v>3576</v>
      </c>
      <c r="M733" s="55" t="s">
        <v>3567</v>
      </c>
      <c r="N733" s="55" t="s">
        <v>46</v>
      </c>
      <c r="O733" s="55" t="s">
        <v>1283</v>
      </c>
      <c r="P733" s="55" t="s">
        <v>48</v>
      </c>
      <c r="Q733" s="55" t="s">
        <v>3569</v>
      </c>
    </row>
    <row r="734" spans="2:17" ht="30" x14ac:dyDescent="0.2">
      <c r="B734" s="82">
        <v>727</v>
      </c>
      <c r="C734" s="55" t="s">
        <v>41</v>
      </c>
      <c r="D734" s="83" t="s">
        <v>42</v>
      </c>
      <c r="E734" s="55" t="s">
        <v>3577</v>
      </c>
      <c r="F734" s="57">
        <v>310384830</v>
      </c>
      <c r="G734" s="58" t="s">
        <v>3578</v>
      </c>
      <c r="H734" s="59">
        <v>45029</v>
      </c>
      <c r="I734" s="84">
        <v>11000000.01</v>
      </c>
      <c r="J734" s="55" t="s">
        <v>362</v>
      </c>
      <c r="K734" s="84">
        <v>11000000.01</v>
      </c>
      <c r="L734" s="85" t="s">
        <v>3579</v>
      </c>
      <c r="M734" s="55" t="s">
        <v>3567</v>
      </c>
      <c r="N734" s="55" t="s">
        <v>46</v>
      </c>
      <c r="O734" s="55" t="s">
        <v>1847</v>
      </c>
      <c r="P734" s="55" t="s">
        <v>48</v>
      </c>
      <c r="Q734" s="55" t="s">
        <v>3569</v>
      </c>
    </row>
    <row r="735" spans="2:17" ht="30" x14ac:dyDescent="0.2">
      <c r="B735" s="82">
        <v>728</v>
      </c>
      <c r="C735" s="55" t="s">
        <v>41</v>
      </c>
      <c r="D735" s="83" t="s">
        <v>42</v>
      </c>
      <c r="E735" s="55" t="s">
        <v>1270</v>
      </c>
      <c r="F735" s="57">
        <v>306371714</v>
      </c>
      <c r="G735" s="58" t="s">
        <v>3580</v>
      </c>
      <c r="H735" s="59">
        <v>45030</v>
      </c>
      <c r="I735" s="84">
        <v>2750000</v>
      </c>
      <c r="J735" s="55" t="s">
        <v>362</v>
      </c>
      <c r="K735" s="84">
        <v>2750000</v>
      </c>
      <c r="L735" s="85" t="s">
        <v>3581</v>
      </c>
      <c r="M735" s="55" t="s">
        <v>3567</v>
      </c>
      <c r="N735" s="55" t="s">
        <v>46</v>
      </c>
      <c r="O735" s="55" t="s">
        <v>338</v>
      </c>
      <c r="P735" s="55" t="s">
        <v>48</v>
      </c>
      <c r="Q735" s="55" t="s">
        <v>3569</v>
      </c>
    </row>
    <row r="736" spans="2:17" ht="39.75" customHeight="1" x14ac:dyDescent="0.2">
      <c r="B736" s="82">
        <v>729</v>
      </c>
      <c r="C736" s="55" t="s">
        <v>41</v>
      </c>
      <c r="D736" s="83" t="s">
        <v>42</v>
      </c>
      <c r="E736" s="55" t="s">
        <v>3582</v>
      </c>
      <c r="F736" s="57">
        <v>309930989</v>
      </c>
      <c r="G736" s="58" t="s">
        <v>3583</v>
      </c>
      <c r="H736" s="59">
        <v>45031</v>
      </c>
      <c r="I736" s="84">
        <v>2787777</v>
      </c>
      <c r="J736" s="55" t="s">
        <v>362</v>
      </c>
      <c r="K736" s="84">
        <v>2787777</v>
      </c>
      <c r="L736" s="85" t="s">
        <v>3584</v>
      </c>
      <c r="M736" s="55" t="s">
        <v>3567</v>
      </c>
      <c r="N736" s="55" t="s">
        <v>46</v>
      </c>
      <c r="O736" s="55" t="s">
        <v>3585</v>
      </c>
      <c r="P736" s="55" t="s">
        <v>48</v>
      </c>
      <c r="Q736" s="55" t="s">
        <v>3569</v>
      </c>
    </row>
    <row r="737" spans="2:17" ht="30" x14ac:dyDescent="0.2">
      <c r="B737" s="82">
        <v>730</v>
      </c>
      <c r="C737" s="55" t="s">
        <v>41</v>
      </c>
      <c r="D737" s="83" t="s">
        <v>42</v>
      </c>
      <c r="E737" s="55" t="s">
        <v>1294</v>
      </c>
      <c r="F737" s="57">
        <v>453447741</v>
      </c>
      <c r="G737" s="58" t="s">
        <v>3586</v>
      </c>
      <c r="H737" s="59">
        <v>45041</v>
      </c>
      <c r="I737" s="84">
        <v>1494600</v>
      </c>
      <c r="J737" s="55" t="s">
        <v>362</v>
      </c>
      <c r="K737" s="84">
        <v>1494600</v>
      </c>
      <c r="L737" s="85" t="s">
        <v>3587</v>
      </c>
      <c r="M737" s="55" t="s">
        <v>3567</v>
      </c>
      <c r="N737" s="55" t="s">
        <v>46</v>
      </c>
      <c r="O737" s="55" t="s">
        <v>3588</v>
      </c>
      <c r="P737" s="55" t="s">
        <v>48</v>
      </c>
      <c r="Q737" s="55" t="s">
        <v>3569</v>
      </c>
    </row>
    <row r="738" spans="2:17" ht="30" x14ac:dyDescent="0.2">
      <c r="B738" s="82">
        <v>731</v>
      </c>
      <c r="C738" s="55" t="s">
        <v>41</v>
      </c>
      <c r="D738" s="83" t="s">
        <v>42</v>
      </c>
      <c r="E738" s="55" t="s">
        <v>1280</v>
      </c>
      <c r="F738" s="57">
        <v>303012805</v>
      </c>
      <c r="G738" s="58" t="s">
        <v>3589</v>
      </c>
      <c r="H738" s="59">
        <v>45041</v>
      </c>
      <c r="I738" s="84">
        <v>3000000</v>
      </c>
      <c r="J738" s="55" t="s">
        <v>362</v>
      </c>
      <c r="K738" s="84">
        <v>3000000</v>
      </c>
      <c r="L738" s="85" t="s">
        <v>3590</v>
      </c>
      <c r="M738" s="55" t="s">
        <v>3567</v>
      </c>
      <c r="N738" s="55" t="s">
        <v>46</v>
      </c>
      <c r="O738" s="55" t="s">
        <v>1283</v>
      </c>
      <c r="P738" s="55" t="s">
        <v>48</v>
      </c>
      <c r="Q738" s="55" t="s">
        <v>3569</v>
      </c>
    </row>
    <row r="739" spans="2:17" ht="33.75" customHeight="1" x14ac:dyDescent="0.2">
      <c r="B739" s="82">
        <v>732</v>
      </c>
      <c r="C739" s="55" t="s">
        <v>41</v>
      </c>
      <c r="D739" s="83" t="s">
        <v>42</v>
      </c>
      <c r="E739" s="55" t="s">
        <v>1138</v>
      </c>
      <c r="F739" s="57">
        <v>303473446</v>
      </c>
      <c r="G739" s="58" t="s">
        <v>3591</v>
      </c>
      <c r="H739" s="59">
        <v>45051</v>
      </c>
      <c r="I739" s="84">
        <v>247500</v>
      </c>
      <c r="J739" s="55" t="s">
        <v>362</v>
      </c>
      <c r="K739" s="84">
        <v>247500</v>
      </c>
      <c r="L739" s="85" t="s">
        <v>3592</v>
      </c>
      <c r="M739" s="55" t="s">
        <v>3567</v>
      </c>
      <c r="N739" s="55" t="s">
        <v>46</v>
      </c>
      <c r="O739" s="55" t="s">
        <v>1242</v>
      </c>
      <c r="P739" s="55" t="s">
        <v>48</v>
      </c>
      <c r="Q739" s="55" t="s">
        <v>3569</v>
      </c>
    </row>
    <row r="740" spans="2:17" ht="30" x14ac:dyDescent="0.2">
      <c r="B740" s="82">
        <v>733</v>
      </c>
      <c r="C740" s="55" t="s">
        <v>41</v>
      </c>
      <c r="D740" s="83" t="s">
        <v>42</v>
      </c>
      <c r="E740" s="55" t="s">
        <v>331</v>
      </c>
      <c r="F740" s="57">
        <v>307048170</v>
      </c>
      <c r="G740" s="58" t="s">
        <v>3593</v>
      </c>
      <c r="H740" s="59">
        <v>45051</v>
      </c>
      <c r="I740" s="84">
        <v>712000</v>
      </c>
      <c r="J740" s="55" t="s">
        <v>362</v>
      </c>
      <c r="K740" s="84">
        <v>712000</v>
      </c>
      <c r="L740" s="85" t="s">
        <v>3594</v>
      </c>
      <c r="M740" s="55" t="s">
        <v>3567</v>
      </c>
      <c r="N740" s="55" t="s">
        <v>46</v>
      </c>
      <c r="O740" s="55" t="s">
        <v>293</v>
      </c>
      <c r="P740" s="55" t="s">
        <v>48</v>
      </c>
      <c r="Q740" s="55" t="s">
        <v>3569</v>
      </c>
    </row>
    <row r="741" spans="2:17" ht="33.75" customHeight="1" x14ac:dyDescent="0.2">
      <c r="B741" s="82">
        <v>734</v>
      </c>
      <c r="C741" s="55" t="s">
        <v>41</v>
      </c>
      <c r="D741" s="83" t="s">
        <v>42</v>
      </c>
      <c r="E741" s="55" t="s">
        <v>1138</v>
      </c>
      <c r="F741" s="57">
        <v>303473446</v>
      </c>
      <c r="G741" s="58">
        <v>1271733</v>
      </c>
      <c r="H741" s="59">
        <v>45051</v>
      </c>
      <c r="I741" s="84">
        <v>210000</v>
      </c>
      <c r="J741" s="55" t="s">
        <v>362</v>
      </c>
      <c r="K741" s="84">
        <v>210000</v>
      </c>
      <c r="L741" s="85" t="s">
        <v>3595</v>
      </c>
      <c r="M741" s="55" t="s">
        <v>3567</v>
      </c>
      <c r="N741" s="55" t="s">
        <v>46</v>
      </c>
      <c r="O741" s="55" t="s">
        <v>214</v>
      </c>
      <c r="P741" s="55" t="s">
        <v>48</v>
      </c>
      <c r="Q741" s="55" t="s">
        <v>3569</v>
      </c>
    </row>
    <row r="742" spans="2:17" ht="30" x14ac:dyDescent="0.2">
      <c r="B742" s="82">
        <v>735</v>
      </c>
      <c r="C742" s="55" t="s">
        <v>41</v>
      </c>
      <c r="D742" s="83" t="s">
        <v>42</v>
      </c>
      <c r="E742" s="55" t="s">
        <v>1296</v>
      </c>
      <c r="F742" s="57">
        <v>301354864</v>
      </c>
      <c r="G742" s="58" t="s">
        <v>3596</v>
      </c>
      <c r="H742" s="59">
        <v>45051</v>
      </c>
      <c r="I742" s="84">
        <v>945000</v>
      </c>
      <c r="J742" s="55" t="s">
        <v>362</v>
      </c>
      <c r="K742" s="84">
        <v>945000</v>
      </c>
      <c r="L742" s="85" t="s">
        <v>3597</v>
      </c>
      <c r="M742" s="55" t="s">
        <v>3567</v>
      </c>
      <c r="N742" s="55" t="s">
        <v>46</v>
      </c>
      <c r="O742" s="55" t="s">
        <v>3598</v>
      </c>
      <c r="P742" s="55" t="s">
        <v>48</v>
      </c>
      <c r="Q742" s="55" t="s">
        <v>3569</v>
      </c>
    </row>
    <row r="743" spans="2:17" ht="33.75" customHeight="1" x14ac:dyDescent="0.2">
      <c r="B743" s="82">
        <v>736</v>
      </c>
      <c r="C743" s="55" t="s">
        <v>41</v>
      </c>
      <c r="D743" s="83" t="s">
        <v>42</v>
      </c>
      <c r="E743" s="55" t="s">
        <v>3599</v>
      </c>
      <c r="F743" s="57">
        <v>308067400</v>
      </c>
      <c r="G743" s="58" t="s">
        <v>3600</v>
      </c>
      <c r="H743" s="59">
        <v>45052</v>
      </c>
      <c r="I743" s="84">
        <v>7378500</v>
      </c>
      <c r="J743" s="55" t="s">
        <v>362</v>
      </c>
      <c r="K743" s="84">
        <v>7378500</v>
      </c>
      <c r="L743" s="85" t="s">
        <v>3601</v>
      </c>
      <c r="M743" s="55" t="s">
        <v>3567</v>
      </c>
      <c r="N743" s="55" t="s">
        <v>46</v>
      </c>
      <c r="O743" s="55" t="s">
        <v>267</v>
      </c>
      <c r="P743" s="55" t="s">
        <v>48</v>
      </c>
      <c r="Q743" s="55" t="s">
        <v>3569</v>
      </c>
    </row>
    <row r="744" spans="2:17" ht="33.75" customHeight="1" x14ac:dyDescent="0.2">
      <c r="B744" s="82">
        <v>737</v>
      </c>
      <c r="C744" s="55" t="s">
        <v>41</v>
      </c>
      <c r="D744" s="83" t="s">
        <v>42</v>
      </c>
      <c r="E744" s="55" t="s">
        <v>1270</v>
      </c>
      <c r="F744" s="57">
        <v>306371714</v>
      </c>
      <c r="G744" s="58" t="s">
        <v>3602</v>
      </c>
      <c r="H744" s="59">
        <v>45056</v>
      </c>
      <c r="I744" s="84">
        <v>1000000</v>
      </c>
      <c r="J744" s="55" t="s">
        <v>362</v>
      </c>
      <c r="K744" s="84">
        <v>1000000</v>
      </c>
      <c r="L744" s="85" t="s">
        <v>3603</v>
      </c>
      <c r="M744" s="55" t="s">
        <v>3567</v>
      </c>
      <c r="N744" s="55" t="s">
        <v>46</v>
      </c>
      <c r="O744" s="55" t="s">
        <v>911</v>
      </c>
      <c r="P744" s="55" t="s">
        <v>48</v>
      </c>
      <c r="Q744" s="55" t="s">
        <v>3569</v>
      </c>
    </row>
    <row r="745" spans="2:17" ht="33.75" customHeight="1" x14ac:dyDescent="0.2">
      <c r="B745" s="82">
        <v>738</v>
      </c>
      <c r="C745" s="55" t="s">
        <v>41</v>
      </c>
      <c r="D745" s="83" t="s">
        <v>42</v>
      </c>
      <c r="E745" s="55" t="s">
        <v>1259</v>
      </c>
      <c r="F745" s="57">
        <v>301413465</v>
      </c>
      <c r="G745" s="58" t="s">
        <v>3604</v>
      </c>
      <c r="H745" s="59">
        <v>45066</v>
      </c>
      <c r="I745" s="84">
        <v>2450000</v>
      </c>
      <c r="J745" s="55" t="s">
        <v>362</v>
      </c>
      <c r="K745" s="84">
        <v>2450000</v>
      </c>
      <c r="L745" s="85" t="s">
        <v>3605</v>
      </c>
      <c r="M745" s="55" t="s">
        <v>3567</v>
      </c>
      <c r="N745" s="55" t="s">
        <v>46</v>
      </c>
      <c r="O745" s="55" t="s">
        <v>911</v>
      </c>
      <c r="P745" s="55" t="s">
        <v>48</v>
      </c>
      <c r="Q745" s="55" t="s">
        <v>3569</v>
      </c>
    </row>
    <row r="746" spans="2:17" ht="33.75" customHeight="1" x14ac:dyDescent="0.2">
      <c r="B746" s="82">
        <v>739</v>
      </c>
      <c r="C746" s="55" t="s">
        <v>41</v>
      </c>
      <c r="D746" s="83" t="s">
        <v>42</v>
      </c>
      <c r="E746" s="55" t="s">
        <v>3606</v>
      </c>
      <c r="F746" s="57">
        <v>306370350</v>
      </c>
      <c r="G746" s="58" t="s">
        <v>3607</v>
      </c>
      <c r="H746" s="59">
        <v>45067</v>
      </c>
      <c r="I746" s="84">
        <v>1350000</v>
      </c>
      <c r="J746" s="55" t="s">
        <v>362</v>
      </c>
      <c r="K746" s="84">
        <v>1350000</v>
      </c>
      <c r="L746" s="85" t="s">
        <v>3608</v>
      </c>
      <c r="M746" s="55" t="s">
        <v>3567</v>
      </c>
      <c r="N746" s="55" t="s">
        <v>46</v>
      </c>
      <c r="O746" s="55" t="s">
        <v>234</v>
      </c>
      <c r="P746" s="55" t="s">
        <v>48</v>
      </c>
      <c r="Q746" s="55" t="s">
        <v>3569</v>
      </c>
    </row>
    <row r="747" spans="2:17" ht="33.75" customHeight="1" x14ac:dyDescent="0.2">
      <c r="B747" s="82">
        <v>740</v>
      </c>
      <c r="C747" s="55" t="s">
        <v>41</v>
      </c>
      <c r="D747" s="83" t="s">
        <v>42</v>
      </c>
      <c r="E747" s="55" t="s">
        <v>1138</v>
      </c>
      <c r="F747" s="57">
        <v>303473446</v>
      </c>
      <c r="G747" s="58" t="s">
        <v>3609</v>
      </c>
      <c r="H747" s="59">
        <v>45071</v>
      </c>
      <c r="I747" s="84">
        <v>1040000</v>
      </c>
      <c r="J747" s="55" t="s">
        <v>362</v>
      </c>
      <c r="K747" s="84">
        <v>1040000</v>
      </c>
      <c r="L747" s="85" t="s">
        <v>3610</v>
      </c>
      <c r="M747" s="55" t="s">
        <v>3567</v>
      </c>
      <c r="N747" s="55" t="s">
        <v>46</v>
      </c>
      <c r="O747" s="55" t="s">
        <v>186</v>
      </c>
      <c r="P747" s="55" t="s">
        <v>48</v>
      </c>
      <c r="Q747" s="55" t="s">
        <v>3569</v>
      </c>
    </row>
    <row r="748" spans="2:17" ht="33.75" customHeight="1" x14ac:dyDescent="0.2">
      <c r="B748" s="82">
        <v>741</v>
      </c>
      <c r="C748" s="55" t="s">
        <v>41</v>
      </c>
      <c r="D748" s="83" t="s">
        <v>42</v>
      </c>
      <c r="E748" s="55" t="s">
        <v>1305</v>
      </c>
      <c r="F748" s="57">
        <v>309244014</v>
      </c>
      <c r="G748" s="58" t="s">
        <v>3611</v>
      </c>
      <c r="H748" s="59">
        <v>45084</v>
      </c>
      <c r="I748" s="84">
        <v>1678000</v>
      </c>
      <c r="J748" s="55" t="s">
        <v>362</v>
      </c>
      <c r="K748" s="84">
        <v>1678000</v>
      </c>
      <c r="L748" s="85" t="s">
        <v>3612</v>
      </c>
      <c r="M748" s="55" t="s">
        <v>3567</v>
      </c>
      <c r="N748" s="55" t="s">
        <v>46</v>
      </c>
      <c r="O748" s="55" t="s">
        <v>3613</v>
      </c>
      <c r="P748" s="55" t="s">
        <v>48</v>
      </c>
      <c r="Q748" s="55" t="s">
        <v>3569</v>
      </c>
    </row>
    <row r="749" spans="2:17" ht="30" x14ac:dyDescent="0.2">
      <c r="B749" s="82">
        <v>742</v>
      </c>
      <c r="C749" s="55" t="s">
        <v>41</v>
      </c>
      <c r="D749" s="83" t="s">
        <v>42</v>
      </c>
      <c r="E749" s="55" t="s">
        <v>1138</v>
      </c>
      <c r="F749" s="57">
        <v>303473446</v>
      </c>
      <c r="G749" s="58" t="s">
        <v>3614</v>
      </c>
      <c r="H749" s="59">
        <v>45084</v>
      </c>
      <c r="I749" s="84">
        <v>440000</v>
      </c>
      <c r="J749" s="55" t="s">
        <v>362</v>
      </c>
      <c r="K749" s="84">
        <v>440000</v>
      </c>
      <c r="L749" s="85" t="s">
        <v>3615</v>
      </c>
      <c r="M749" s="55" t="s">
        <v>3567</v>
      </c>
      <c r="N749" s="55" t="s">
        <v>46</v>
      </c>
      <c r="O749" s="55" t="s">
        <v>232</v>
      </c>
      <c r="P749" s="55" t="s">
        <v>48</v>
      </c>
      <c r="Q749" s="55" t="s">
        <v>3569</v>
      </c>
    </row>
    <row r="750" spans="2:17" ht="30" x14ac:dyDescent="0.2">
      <c r="B750" s="82">
        <v>743</v>
      </c>
      <c r="C750" s="55" t="s">
        <v>41</v>
      </c>
      <c r="D750" s="83" t="s">
        <v>42</v>
      </c>
      <c r="E750" s="55" t="s">
        <v>3599</v>
      </c>
      <c r="F750" s="57">
        <v>308067400</v>
      </c>
      <c r="G750" s="58" t="s">
        <v>3616</v>
      </c>
      <c r="H750" s="59">
        <v>45085</v>
      </c>
      <c r="I750" s="84">
        <v>170000</v>
      </c>
      <c r="J750" s="55" t="s">
        <v>362</v>
      </c>
      <c r="K750" s="84">
        <v>170000</v>
      </c>
      <c r="L750" s="85" t="s">
        <v>3617</v>
      </c>
      <c r="M750" s="55" t="s">
        <v>3567</v>
      </c>
      <c r="N750" s="55" t="s">
        <v>46</v>
      </c>
      <c r="O750" s="55" t="s">
        <v>1466</v>
      </c>
      <c r="P750" s="55" t="s">
        <v>48</v>
      </c>
      <c r="Q750" s="55" t="s">
        <v>3569</v>
      </c>
    </row>
    <row r="751" spans="2:17" ht="33.75" customHeight="1" x14ac:dyDescent="0.2">
      <c r="B751" s="82">
        <v>744</v>
      </c>
      <c r="C751" s="55" t="s">
        <v>41</v>
      </c>
      <c r="D751" s="83" t="s">
        <v>42</v>
      </c>
      <c r="E751" s="55" t="s">
        <v>1138</v>
      </c>
      <c r="F751" s="57">
        <v>303473446</v>
      </c>
      <c r="G751" s="58" t="s">
        <v>3618</v>
      </c>
      <c r="H751" s="59">
        <v>45085</v>
      </c>
      <c r="I751" s="84">
        <v>295000</v>
      </c>
      <c r="J751" s="55" t="s">
        <v>362</v>
      </c>
      <c r="K751" s="84">
        <v>295000</v>
      </c>
      <c r="L751" s="85" t="s">
        <v>3619</v>
      </c>
      <c r="M751" s="55" t="s">
        <v>3567</v>
      </c>
      <c r="N751" s="55" t="s">
        <v>46</v>
      </c>
      <c r="O751" s="55" t="s">
        <v>185</v>
      </c>
      <c r="P751" s="55" t="s">
        <v>48</v>
      </c>
      <c r="Q751" s="55" t="s">
        <v>3569</v>
      </c>
    </row>
    <row r="752" spans="2:17" ht="30" x14ac:dyDescent="0.2">
      <c r="B752" s="82">
        <v>745</v>
      </c>
      <c r="C752" s="55" t="s">
        <v>41</v>
      </c>
      <c r="D752" s="83" t="s">
        <v>42</v>
      </c>
      <c r="E752" s="55" t="s">
        <v>3620</v>
      </c>
      <c r="F752" s="57">
        <v>310465104</v>
      </c>
      <c r="G752" s="58" t="s">
        <v>3621</v>
      </c>
      <c r="H752" s="59">
        <v>45085</v>
      </c>
      <c r="I752" s="84">
        <v>4913000</v>
      </c>
      <c r="J752" s="55" t="s">
        <v>362</v>
      </c>
      <c r="K752" s="84">
        <v>4913000</v>
      </c>
      <c r="L752" s="85" t="s">
        <v>3622</v>
      </c>
      <c r="M752" s="55" t="s">
        <v>3567</v>
      </c>
      <c r="N752" s="55" t="s">
        <v>46</v>
      </c>
      <c r="O752" s="55" t="s">
        <v>1303</v>
      </c>
      <c r="P752" s="55" t="s">
        <v>48</v>
      </c>
      <c r="Q752" s="55" t="s">
        <v>3569</v>
      </c>
    </row>
    <row r="753" spans="2:17" ht="39" customHeight="1" x14ac:dyDescent="0.2">
      <c r="B753" s="82">
        <v>746</v>
      </c>
      <c r="C753" s="55" t="s">
        <v>41</v>
      </c>
      <c r="D753" s="83" t="s">
        <v>42</v>
      </c>
      <c r="E753" s="55" t="s">
        <v>3620</v>
      </c>
      <c r="F753" s="57">
        <v>310465104</v>
      </c>
      <c r="G753" s="58" t="s">
        <v>3623</v>
      </c>
      <c r="H753" s="59">
        <v>45085</v>
      </c>
      <c r="I753" s="84">
        <v>2499000</v>
      </c>
      <c r="J753" s="55" t="s">
        <v>362</v>
      </c>
      <c r="K753" s="84">
        <v>2499000</v>
      </c>
      <c r="L753" s="85" t="s">
        <v>3624</v>
      </c>
      <c r="M753" s="55" t="s">
        <v>3567</v>
      </c>
      <c r="N753" s="55" t="s">
        <v>46</v>
      </c>
      <c r="O753" s="55" t="s">
        <v>1303</v>
      </c>
      <c r="P753" s="55" t="s">
        <v>48</v>
      </c>
      <c r="Q753" s="55" t="s">
        <v>3569</v>
      </c>
    </row>
    <row r="754" spans="2:17" ht="30" x14ac:dyDescent="0.2">
      <c r="B754" s="82">
        <v>747</v>
      </c>
      <c r="C754" s="55" t="s">
        <v>41</v>
      </c>
      <c r="D754" s="83" t="s">
        <v>42</v>
      </c>
      <c r="E754" s="55" t="s">
        <v>3620</v>
      </c>
      <c r="F754" s="57">
        <v>310465104</v>
      </c>
      <c r="G754" s="58" t="s">
        <v>3625</v>
      </c>
      <c r="H754" s="59">
        <v>45085</v>
      </c>
      <c r="I754" s="84">
        <v>1750000</v>
      </c>
      <c r="J754" s="55" t="s">
        <v>362</v>
      </c>
      <c r="K754" s="84">
        <v>1750000</v>
      </c>
      <c r="L754" s="85">
        <v>231210081624555</v>
      </c>
      <c r="M754" s="55" t="s">
        <v>3567</v>
      </c>
      <c r="N754" s="55" t="s">
        <v>46</v>
      </c>
      <c r="O754" s="55" t="s">
        <v>1303</v>
      </c>
      <c r="P754" s="55" t="s">
        <v>48</v>
      </c>
      <c r="Q754" s="55" t="s">
        <v>3569</v>
      </c>
    </row>
    <row r="755" spans="2:17" ht="30" x14ac:dyDescent="0.2">
      <c r="B755" s="82">
        <v>748</v>
      </c>
      <c r="C755" s="55" t="s">
        <v>41</v>
      </c>
      <c r="D755" s="83" t="s">
        <v>42</v>
      </c>
      <c r="E755" s="55" t="s">
        <v>3626</v>
      </c>
      <c r="F755" s="57">
        <v>307153746</v>
      </c>
      <c r="G755" s="58" t="s">
        <v>3627</v>
      </c>
      <c r="H755" s="59">
        <v>45092</v>
      </c>
      <c r="I755" s="84">
        <v>5940000</v>
      </c>
      <c r="J755" s="55" t="s">
        <v>362</v>
      </c>
      <c r="K755" s="84">
        <v>5940000</v>
      </c>
      <c r="L755" s="85" t="s">
        <v>3628</v>
      </c>
      <c r="M755" s="55" t="s">
        <v>3567</v>
      </c>
      <c r="N755" s="55" t="s">
        <v>46</v>
      </c>
      <c r="O755" s="55" t="s">
        <v>3629</v>
      </c>
      <c r="P755" s="55" t="s">
        <v>48</v>
      </c>
      <c r="Q755" s="55" t="s">
        <v>3569</v>
      </c>
    </row>
    <row r="756" spans="2:17" ht="30" x14ac:dyDescent="0.2">
      <c r="B756" s="82">
        <v>749</v>
      </c>
      <c r="C756" s="55" t="s">
        <v>41</v>
      </c>
      <c r="D756" s="83" t="s">
        <v>42</v>
      </c>
      <c r="E756" s="55" t="s">
        <v>3630</v>
      </c>
      <c r="F756" s="57">
        <v>30408852380045</v>
      </c>
      <c r="G756" s="58" t="s">
        <v>3631</v>
      </c>
      <c r="H756" s="59">
        <v>45093</v>
      </c>
      <c r="I756" s="84">
        <v>5900000</v>
      </c>
      <c r="J756" s="55" t="s">
        <v>362</v>
      </c>
      <c r="K756" s="84">
        <v>5900000</v>
      </c>
      <c r="L756" s="85" t="s">
        <v>3632</v>
      </c>
      <c r="M756" s="55" t="s">
        <v>3567</v>
      </c>
      <c r="N756" s="55" t="s">
        <v>46</v>
      </c>
      <c r="O756" s="55" t="s">
        <v>552</v>
      </c>
      <c r="P756" s="55" t="s">
        <v>48</v>
      </c>
      <c r="Q756" s="55" t="s">
        <v>3569</v>
      </c>
    </row>
    <row r="757" spans="2:17" ht="30" x14ac:dyDescent="0.2">
      <c r="B757" s="82">
        <v>750</v>
      </c>
      <c r="C757" s="55" t="s">
        <v>41</v>
      </c>
      <c r="D757" s="83" t="s">
        <v>42</v>
      </c>
      <c r="E757" s="55" t="s">
        <v>1305</v>
      </c>
      <c r="F757" s="57">
        <v>309244014</v>
      </c>
      <c r="G757" s="58" t="s">
        <v>3633</v>
      </c>
      <c r="H757" s="59">
        <v>45095</v>
      </c>
      <c r="I757" s="84">
        <v>1890000</v>
      </c>
      <c r="J757" s="55" t="s">
        <v>362</v>
      </c>
      <c r="K757" s="84">
        <v>1890000</v>
      </c>
      <c r="L757" s="85" t="s">
        <v>3634</v>
      </c>
      <c r="M757" s="55" t="s">
        <v>3567</v>
      </c>
      <c r="N757" s="55" t="s">
        <v>46</v>
      </c>
      <c r="O757" s="55" t="s">
        <v>3598</v>
      </c>
      <c r="P757" s="55" t="s">
        <v>48</v>
      </c>
      <c r="Q757" s="55" t="s">
        <v>3569</v>
      </c>
    </row>
    <row r="758" spans="2:17" ht="15.75" x14ac:dyDescent="0.2">
      <c r="I758" s="14">
        <f>SUM(I8:I757)</f>
        <v>11591734563.129999</v>
      </c>
      <c r="K758" s="14"/>
    </row>
    <row r="770" spans="3:17" ht="15" customHeight="1" x14ac:dyDescent="0.2">
      <c r="C770" s="87" t="s">
        <v>2076</v>
      </c>
      <c r="D770" s="87"/>
      <c r="E770" s="87"/>
      <c r="F770" s="87"/>
    </row>
    <row r="771" spans="3:17" ht="39.75" customHeight="1" x14ac:dyDescent="0.4">
      <c r="C771" s="87"/>
      <c r="D771" s="87"/>
      <c r="E771" s="87"/>
      <c r="F771" s="87"/>
      <c r="G771" s="88"/>
      <c r="H771" s="89"/>
      <c r="I771" s="90"/>
      <c r="J771" s="90"/>
      <c r="K771" s="90"/>
      <c r="O771" s="90" t="s">
        <v>2077</v>
      </c>
      <c r="P771" s="90"/>
      <c r="Q771" s="90"/>
    </row>
    <row r="772" spans="3:17" ht="409.5" customHeight="1" x14ac:dyDescent="0.25">
      <c r="C772" s="69"/>
      <c r="D772" s="69"/>
      <c r="E772" s="70"/>
      <c r="F772" s="67"/>
      <c r="G772" s="91"/>
      <c r="H772" s="65"/>
      <c r="I772" s="92" t="s">
        <v>2078</v>
      </c>
      <c r="J772" s="92"/>
      <c r="K772" s="92"/>
      <c r="O772" s="92" t="s">
        <v>2079</v>
      </c>
      <c r="P772" s="92"/>
      <c r="Q772" s="92"/>
    </row>
    <row r="773" spans="3:17" ht="409.5" customHeight="1" x14ac:dyDescent="0.25">
      <c r="C773" s="65"/>
      <c r="D773" s="65"/>
      <c r="F773" s="65"/>
      <c r="G773" s="91"/>
      <c r="H773" s="65"/>
      <c r="I773" s="65"/>
      <c r="J773" s="65"/>
      <c r="K773" s="65"/>
      <c r="L773" s="65"/>
      <c r="M773" s="65"/>
    </row>
    <row r="774" spans="3:17" ht="18.75" x14ac:dyDescent="0.3">
      <c r="C774" s="65"/>
      <c r="D774" s="93" t="s">
        <v>2080</v>
      </c>
      <c r="E774" s="94" t="s">
        <v>2081</v>
      </c>
      <c r="F774" s="65"/>
      <c r="G774" s="91"/>
      <c r="H774" s="65"/>
      <c r="I774" s="65"/>
      <c r="J774" s="65"/>
      <c r="K774" s="65"/>
      <c r="L774" s="65"/>
      <c r="M774" s="65"/>
    </row>
    <row r="775" spans="3:17" ht="18.75" x14ac:dyDescent="0.3">
      <c r="C775" s="65"/>
      <c r="D775" s="93" t="s">
        <v>2082</v>
      </c>
      <c r="E775" s="70" t="s">
        <v>2083</v>
      </c>
      <c r="F775" s="65"/>
      <c r="G775" s="91"/>
      <c r="H775" s="65"/>
      <c r="I775" s="65"/>
      <c r="J775" s="65"/>
      <c r="K775" s="65"/>
      <c r="L775" s="65"/>
      <c r="M775" s="65"/>
    </row>
  </sheetData>
  <mergeCells count="8">
    <mergeCell ref="I772:K772"/>
    <mergeCell ref="O772:Q772"/>
    <mergeCell ref="P2:Q2"/>
    <mergeCell ref="B3:Q3"/>
    <mergeCell ref="O6:Q6"/>
    <mergeCell ref="C770:F771"/>
    <mergeCell ref="I771:K771"/>
    <mergeCell ref="O771:Q771"/>
  </mergeCells>
  <hyperlinks>
    <hyperlink ref="E152" r:id="rId1" display="https://cooperation.uz/cooper/brands/view/16621" xr:uid="{1BEFA3BF-8E5B-46DE-BC52-CD84CD4D4119}"/>
    <hyperlink ref="E153" r:id="rId2" display="https://cooperation.uz/cooper/brands/view/49789" xr:uid="{0199612F-71EB-490C-88A9-5DD2847FD85F}"/>
    <hyperlink ref="E154" r:id="rId3" display="https://cooperation.uz/cooper/brands/view/49789" xr:uid="{E14F62A3-BB16-46C8-8E7C-FE57E6C6E3F5}"/>
    <hyperlink ref="L729" r:id="rId4" display="https://etender.uzex.uz/lot/231493" xr:uid="{3AD8A15F-DDB1-4A9C-B0B7-14763041FF9D}"/>
  </hyperlinks>
  <pageMargins left="0.7" right="0.7" top="0.75" bottom="0.75" header="0.3" footer="0.3"/>
  <pageSetup paperSize="9" scale="25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CE04-34A1-41BD-9D3E-DEE894BFE61A}">
  <dimension ref="B2:Q840"/>
  <sheetViews>
    <sheetView view="pageBreakPreview" zoomScale="60" zoomScaleNormal="85" workbookViewId="0">
      <selection sqref="A1:XFD1048576"/>
    </sheetView>
  </sheetViews>
  <sheetFormatPr defaultRowHeight="15" x14ac:dyDescent="0.2"/>
  <cols>
    <col min="1" max="1" width="0.85546875" style="3" customWidth="1"/>
    <col min="2" max="2" width="4.7109375" style="3" customWidth="1"/>
    <col min="3" max="3" width="17.85546875" style="3" customWidth="1"/>
    <col min="4" max="4" width="17.140625" style="3" customWidth="1"/>
    <col min="5" max="5" width="36.7109375" style="37" customWidth="1"/>
    <col min="6" max="6" width="22.28515625" style="3" customWidth="1"/>
    <col min="7" max="7" width="13.5703125" style="76" customWidth="1"/>
    <col min="8" max="8" width="14.28515625" style="3" bestFit="1" customWidth="1"/>
    <col min="9" max="9" width="22.140625" style="3" customWidth="1"/>
    <col min="10" max="10" width="8.140625" style="3" customWidth="1"/>
    <col min="11" max="11" width="21.5703125" style="3" customWidth="1"/>
    <col min="12" max="12" width="20.7109375" style="3" customWidth="1"/>
    <col min="13" max="13" width="13.140625" style="3" customWidth="1"/>
    <col min="14" max="14" width="18.7109375" style="3" customWidth="1"/>
    <col min="15" max="15" width="54" style="38" customWidth="1"/>
    <col min="16" max="16" width="23.5703125" style="62" customWidth="1"/>
    <col min="17" max="17" width="18.28515625" style="3" customWidth="1"/>
    <col min="18" max="18" width="12.5703125" style="3" customWidth="1"/>
    <col min="19" max="16384" width="9.140625" style="3"/>
  </cols>
  <sheetData>
    <row r="2" spans="2:17" x14ac:dyDescent="0.2">
      <c r="P2" s="39" t="s">
        <v>24</v>
      </c>
      <c r="Q2" s="39"/>
    </row>
    <row r="3" spans="2:17" ht="67.5" customHeight="1" x14ac:dyDescent="0.2">
      <c r="B3" s="40" t="s">
        <v>3635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7" ht="15.75" x14ac:dyDescent="0.25">
      <c r="B4" s="41"/>
      <c r="C4" s="41"/>
      <c r="D4" s="41"/>
      <c r="E4" s="42"/>
      <c r="F4" s="41"/>
      <c r="G4" s="78"/>
      <c r="H4" s="41"/>
      <c r="I4" s="41"/>
      <c r="J4" s="41"/>
      <c r="K4" s="41"/>
      <c r="L4" s="41"/>
      <c r="M4" s="41"/>
      <c r="N4" s="41"/>
      <c r="O4" s="41"/>
      <c r="P4" s="41"/>
    </row>
    <row r="5" spans="2:17" ht="15.75" x14ac:dyDescent="0.25">
      <c r="B5" s="41"/>
      <c r="C5" s="41"/>
      <c r="D5" s="41"/>
      <c r="E5" s="42"/>
      <c r="F5" s="41"/>
      <c r="G5" s="78"/>
      <c r="H5" s="41"/>
      <c r="I5" s="41"/>
      <c r="J5" s="41"/>
      <c r="K5" s="41"/>
      <c r="L5" s="41"/>
      <c r="M5" s="41"/>
      <c r="N5" s="41"/>
      <c r="O5" s="41"/>
      <c r="P5" s="41"/>
    </row>
    <row r="6" spans="2:17" ht="29.25" customHeight="1" x14ac:dyDescent="0.2">
      <c r="O6" s="43" t="s">
        <v>15</v>
      </c>
      <c r="P6" s="43"/>
      <c r="Q6" s="43"/>
    </row>
    <row r="7" spans="2:17" ht="108" customHeight="1" x14ac:dyDescent="0.2">
      <c r="B7" s="44" t="s">
        <v>0</v>
      </c>
      <c r="C7" s="44" t="s">
        <v>26</v>
      </c>
      <c r="D7" s="44" t="s">
        <v>27</v>
      </c>
      <c r="E7" s="44" t="s">
        <v>28</v>
      </c>
      <c r="F7" s="44" t="s">
        <v>29</v>
      </c>
      <c r="G7" s="95" t="s">
        <v>30</v>
      </c>
      <c r="H7" s="44" t="s">
        <v>31</v>
      </c>
      <c r="I7" s="44" t="s">
        <v>32</v>
      </c>
      <c r="J7" s="44" t="s">
        <v>33</v>
      </c>
      <c r="K7" s="44" t="s">
        <v>34</v>
      </c>
      <c r="L7" s="44" t="s">
        <v>35</v>
      </c>
      <c r="M7" s="44" t="s">
        <v>36</v>
      </c>
      <c r="N7" s="44" t="s">
        <v>37</v>
      </c>
      <c r="O7" s="44" t="s">
        <v>38</v>
      </c>
      <c r="P7" s="45" t="s">
        <v>39</v>
      </c>
      <c r="Q7" s="45" t="s">
        <v>40</v>
      </c>
    </row>
    <row r="8" spans="2:17" ht="30" x14ac:dyDescent="0.2">
      <c r="B8" s="46">
        <v>1</v>
      </c>
      <c r="C8" s="47" t="s">
        <v>41</v>
      </c>
      <c r="D8" s="48" t="s">
        <v>42</v>
      </c>
      <c r="E8" s="47" t="s">
        <v>3636</v>
      </c>
      <c r="F8" s="49">
        <v>203366731</v>
      </c>
      <c r="G8" s="53" t="s">
        <v>3637</v>
      </c>
      <c r="H8" s="50">
        <v>45126</v>
      </c>
      <c r="I8" s="51">
        <v>863000</v>
      </c>
      <c r="J8" s="47" t="s">
        <v>362</v>
      </c>
      <c r="K8" s="51">
        <v>863000</v>
      </c>
      <c r="L8" s="52"/>
      <c r="M8" s="47" t="s">
        <v>89</v>
      </c>
      <c r="N8" s="47" t="s">
        <v>46</v>
      </c>
      <c r="O8" s="47" t="s">
        <v>3638</v>
      </c>
      <c r="P8" s="47" t="s">
        <v>48</v>
      </c>
      <c r="Q8" s="47" t="s">
        <v>1695</v>
      </c>
    </row>
    <row r="9" spans="2:17" ht="30" x14ac:dyDescent="0.2">
      <c r="B9" s="46">
        <v>2</v>
      </c>
      <c r="C9" s="47" t="s">
        <v>41</v>
      </c>
      <c r="D9" s="48" t="s">
        <v>42</v>
      </c>
      <c r="E9" s="47" t="s">
        <v>3639</v>
      </c>
      <c r="F9" s="49">
        <v>302534876</v>
      </c>
      <c r="G9" s="53" t="s">
        <v>3640</v>
      </c>
      <c r="H9" s="50">
        <v>45131</v>
      </c>
      <c r="I9" s="51">
        <v>1000000</v>
      </c>
      <c r="J9" s="47" t="s">
        <v>362</v>
      </c>
      <c r="K9" s="51">
        <v>1000000</v>
      </c>
      <c r="L9" s="52"/>
      <c r="M9" s="47" t="s">
        <v>89</v>
      </c>
      <c r="N9" s="47" t="s">
        <v>46</v>
      </c>
      <c r="O9" s="47" t="s">
        <v>3241</v>
      </c>
      <c r="P9" s="47" t="s">
        <v>48</v>
      </c>
      <c r="Q9" s="47" t="s">
        <v>1695</v>
      </c>
    </row>
    <row r="10" spans="2:17" ht="30" x14ac:dyDescent="0.2">
      <c r="B10" s="46">
        <v>3</v>
      </c>
      <c r="C10" s="47" t="s">
        <v>41</v>
      </c>
      <c r="D10" s="48" t="s">
        <v>42</v>
      </c>
      <c r="E10" s="47" t="s">
        <v>3641</v>
      </c>
      <c r="F10" s="49">
        <v>205732354</v>
      </c>
      <c r="G10" s="53" t="s">
        <v>3642</v>
      </c>
      <c r="H10" s="50">
        <v>45175</v>
      </c>
      <c r="I10" s="51">
        <v>18000000</v>
      </c>
      <c r="J10" s="47" t="s">
        <v>362</v>
      </c>
      <c r="K10" s="51">
        <v>18000000</v>
      </c>
      <c r="L10" s="52"/>
      <c r="M10" s="47" t="s">
        <v>89</v>
      </c>
      <c r="N10" s="47" t="s">
        <v>46</v>
      </c>
      <c r="O10" s="47" t="s">
        <v>3643</v>
      </c>
      <c r="P10" s="47" t="s">
        <v>48</v>
      </c>
      <c r="Q10" s="47" t="s">
        <v>1695</v>
      </c>
    </row>
    <row r="11" spans="2:17" ht="30" x14ac:dyDescent="0.2">
      <c r="B11" s="46">
        <v>4</v>
      </c>
      <c r="C11" s="47" t="s">
        <v>41</v>
      </c>
      <c r="D11" s="48" t="s">
        <v>42</v>
      </c>
      <c r="E11" s="47" t="s">
        <v>3644</v>
      </c>
      <c r="F11" s="49">
        <v>207002342</v>
      </c>
      <c r="G11" s="53" t="s">
        <v>3645</v>
      </c>
      <c r="H11" s="50">
        <v>45181</v>
      </c>
      <c r="I11" s="51">
        <v>120000</v>
      </c>
      <c r="J11" s="47" t="s">
        <v>362</v>
      </c>
      <c r="K11" s="51">
        <v>120000</v>
      </c>
      <c r="L11" s="52"/>
      <c r="M11" s="47" t="s">
        <v>89</v>
      </c>
      <c r="N11" s="47" t="s">
        <v>46</v>
      </c>
      <c r="O11" s="47" t="s">
        <v>3646</v>
      </c>
      <c r="P11" s="47" t="s">
        <v>48</v>
      </c>
      <c r="Q11" s="47" t="s">
        <v>1695</v>
      </c>
    </row>
    <row r="12" spans="2:17" ht="30" x14ac:dyDescent="0.2">
      <c r="B12" s="46">
        <v>5</v>
      </c>
      <c r="C12" s="47" t="s">
        <v>41</v>
      </c>
      <c r="D12" s="48" t="s">
        <v>42</v>
      </c>
      <c r="E12" s="47" t="s">
        <v>3647</v>
      </c>
      <c r="F12" s="49" t="s">
        <v>3648</v>
      </c>
      <c r="G12" s="53" t="s">
        <v>3649</v>
      </c>
      <c r="H12" s="50" t="s">
        <v>3650</v>
      </c>
      <c r="I12" s="51">
        <v>226400000</v>
      </c>
      <c r="J12" s="47" t="s">
        <v>44</v>
      </c>
      <c r="K12" s="51">
        <v>226400000</v>
      </c>
      <c r="L12" s="52" t="s">
        <v>3651</v>
      </c>
      <c r="M12" s="47" t="s">
        <v>155</v>
      </c>
      <c r="N12" s="47" t="s">
        <v>46</v>
      </c>
      <c r="O12" s="47" t="s">
        <v>3652</v>
      </c>
      <c r="P12" s="47" t="s">
        <v>48</v>
      </c>
      <c r="Q12" s="47" t="s">
        <v>1695</v>
      </c>
    </row>
    <row r="13" spans="2:17" ht="30" x14ac:dyDescent="0.2">
      <c r="B13" s="46">
        <v>6</v>
      </c>
      <c r="C13" s="47" t="s">
        <v>41</v>
      </c>
      <c r="D13" s="48" t="s">
        <v>42</v>
      </c>
      <c r="E13" s="47" t="s">
        <v>3088</v>
      </c>
      <c r="F13" s="49" t="s">
        <v>3089</v>
      </c>
      <c r="G13" s="53" t="s">
        <v>3653</v>
      </c>
      <c r="H13" s="50" t="s">
        <v>3654</v>
      </c>
      <c r="I13" s="51">
        <v>188330</v>
      </c>
      <c r="J13" s="47" t="s">
        <v>44</v>
      </c>
      <c r="K13" s="51">
        <v>188330</v>
      </c>
      <c r="L13" s="52" t="s">
        <v>3655</v>
      </c>
      <c r="M13" s="47" t="s">
        <v>155</v>
      </c>
      <c r="N13" s="47" t="s">
        <v>46</v>
      </c>
      <c r="O13" s="47" t="s">
        <v>3656</v>
      </c>
      <c r="P13" s="47" t="s">
        <v>48</v>
      </c>
      <c r="Q13" s="47" t="s">
        <v>1695</v>
      </c>
    </row>
    <row r="14" spans="2:17" ht="30" x14ac:dyDescent="0.2">
      <c r="B14" s="46">
        <v>7</v>
      </c>
      <c r="C14" s="47" t="s">
        <v>41</v>
      </c>
      <c r="D14" s="48" t="s">
        <v>42</v>
      </c>
      <c r="E14" s="47" t="s">
        <v>1854</v>
      </c>
      <c r="F14" s="49" t="s">
        <v>1855</v>
      </c>
      <c r="G14" s="53" t="s">
        <v>3657</v>
      </c>
      <c r="H14" s="50" t="s">
        <v>3658</v>
      </c>
      <c r="I14" s="51">
        <v>304600</v>
      </c>
      <c r="J14" s="47" t="s">
        <v>44</v>
      </c>
      <c r="K14" s="51">
        <v>304600</v>
      </c>
      <c r="L14" s="52" t="s">
        <v>3659</v>
      </c>
      <c r="M14" s="47" t="s">
        <v>155</v>
      </c>
      <c r="N14" s="47" t="s">
        <v>46</v>
      </c>
      <c r="O14" s="47" t="s">
        <v>3093</v>
      </c>
      <c r="P14" s="47" t="s">
        <v>48</v>
      </c>
      <c r="Q14" s="47" t="s">
        <v>1695</v>
      </c>
    </row>
    <row r="15" spans="2:17" ht="30" x14ac:dyDescent="0.2">
      <c r="B15" s="46">
        <v>8</v>
      </c>
      <c r="C15" s="47" t="s">
        <v>41</v>
      </c>
      <c r="D15" s="48" t="s">
        <v>42</v>
      </c>
      <c r="E15" s="47" t="s">
        <v>2861</v>
      </c>
      <c r="F15" s="49" t="s">
        <v>2862</v>
      </c>
      <c r="G15" s="53" t="s">
        <v>3660</v>
      </c>
      <c r="H15" s="50" t="s">
        <v>3661</v>
      </c>
      <c r="I15" s="51">
        <v>1488888</v>
      </c>
      <c r="J15" s="47" t="s">
        <v>44</v>
      </c>
      <c r="K15" s="51">
        <v>1488888</v>
      </c>
      <c r="L15" s="52">
        <v>231210081860128</v>
      </c>
      <c r="M15" s="47" t="s">
        <v>155</v>
      </c>
      <c r="N15" s="47" t="s">
        <v>46</v>
      </c>
      <c r="O15" s="47" t="s">
        <v>278</v>
      </c>
      <c r="P15" s="47" t="s">
        <v>48</v>
      </c>
      <c r="Q15" s="47" t="s">
        <v>1695</v>
      </c>
    </row>
    <row r="16" spans="2:17" ht="30" x14ac:dyDescent="0.2">
      <c r="B16" s="46">
        <v>9</v>
      </c>
      <c r="C16" s="47" t="s">
        <v>41</v>
      </c>
      <c r="D16" s="48" t="s">
        <v>42</v>
      </c>
      <c r="E16" s="47" t="s">
        <v>2861</v>
      </c>
      <c r="F16" s="49" t="s">
        <v>2862</v>
      </c>
      <c r="G16" s="53" t="s">
        <v>3662</v>
      </c>
      <c r="H16" s="50" t="s">
        <v>3663</v>
      </c>
      <c r="I16" s="51">
        <v>1110000</v>
      </c>
      <c r="J16" s="47" t="s">
        <v>44</v>
      </c>
      <c r="K16" s="51">
        <v>1110000</v>
      </c>
      <c r="L16" s="52" t="s">
        <v>3664</v>
      </c>
      <c r="M16" s="47" t="s">
        <v>155</v>
      </c>
      <c r="N16" s="47" t="s">
        <v>46</v>
      </c>
      <c r="O16" s="47" t="s">
        <v>278</v>
      </c>
      <c r="P16" s="47" t="s">
        <v>48</v>
      </c>
      <c r="Q16" s="47" t="s">
        <v>1695</v>
      </c>
    </row>
    <row r="17" spans="2:17" s="96" customFormat="1" ht="30" x14ac:dyDescent="0.2">
      <c r="B17" s="46">
        <v>10</v>
      </c>
      <c r="C17" s="55" t="s">
        <v>41</v>
      </c>
      <c r="D17" s="83" t="s">
        <v>42</v>
      </c>
      <c r="E17" s="47" t="s">
        <v>3665</v>
      </c>
      <c r="F17" s="49" t="s">
        <v>3666</v>
      </c>
      <c r="G17" s="53" t="s">
        <v>3667</v>
      </c>
      <c r="H17" s="50" t="s">
        <v>3668</v>
      </c>
      <c r="I17" s="51">
        <v>198000</v>
      </c>
      <c r="J17" s="47" t="s">
        <v>44</v>
      </c>
      <c r="K17" s="51">
        <v>198000</v>
      </c>
      <c r="L17" s="52" t="s">
        <v>3669</v>
      </c>
      <c r="M17" s="47" t="s">
        <v>155</v>
      </c>
      <c r="N17" s="47" t="s">
        <v>46</v>
      </c>
      <c r="O17" s="47" t="s">
        <v>214</v>
      </c>
      <c r="P17" s="47" t="s">
        <v>48</v>
      </c>
      <c r="Q17" s="47" t="s">
        <v>1695</v>
      </c>
    </row>
    <row r="18" spans="2:17" ht="30" x14ac:dyDescent="0.2">
      <c r="B18" s="46">
        <v>11</v>
      </c>
      <c r="C18" s="47" t="s">
        <v>41</v>
      </c>
      <c r="D18" s="48" t="s">
        <v>42</v>
      </c>
      <c r="E18" s="47" t="s">
        <v>3670</v>
      </c>
      <c r="F18" s="49" t="s">
        <v>3671</v>
      </c>
      <c r="G18" s="53" t="s">
        <v>3672</v>
      </c>
      <c r="H18" s="50" t="s">
        <v>3673</v>
      </c>
      <c r="I18" s="51">
        <v>860000</v>
      </c>
      <c r="J18" s="47" t="s">
        <v>44</v>
      </c>
      <c r="K18" s="51">
        <v>860000</v>
      </c>
      <c r="L18" s="52" t="s">
        <v>3674</v>
      </c>
      <c r="M18" s="47" t="s">
        <v>155</v>
      </c>
      <c r="N18" s="47" t="s">
        <v>46</v>
      </c>
      <c r="O18" s="47" t="s">
        <v>169</v>
      </c>
      <c r="P18" s="47" t="s">
        <v>48</v>
      </c>
      <c r="Q18" s="47" t="s">
        <v>1695</v>
      </c>
    </row>
    <row r="19" spans="2:17" ht="30" x14ac:dyDescent="0.2">
      <c r="B19" s="46">
        <v>12</v>
      </c>
      <c r="C19" s="47" t="s">
        <v>41</v>
      </c>
      <c r="D19" s="48" t="s">
        <v>42</v>
      </c>
      <c r="E19" s="47" t="s">
        <v>3675</v>
      </c>
      <c r="F19" s="49" t="s">
        <v>3676</v>
      </c>
      <c r="G19" s="53" t="s">
        <v>3677</v>
      </c>
      <c r="H19" s="50" t="s">
        <v>3678</v>
      </c>
      <c r="I19" s="51">
        <v>584150</v>
      </c>
      <c r="J19" s="47" t="s">
        <v>44</v>
      </c>
      <c r="K19" s="51">
        <v>584150</v>
      </c>
      <c r="L19" s="52" t="s">
        <v>3679</v>
      </c>
      <c r="M19" s="47" t="s">
        <v>155</v>
      </c>
      <c r="N19" s="47" t="s">
        <v>46</v>
      </c>
      <c r="O19" s="47" t="s">
        <v>1506</v>
      </c>
      <c r="P19" s="47" t="s">
        <v>48</v>
      </c>
      <c r="Q19" s="47" t="s">
        <v>1695</v>
      </c>
    </row>
    <row r="20" spans="2:17" ht="30" x14ac:dyDescent="0.2">
      <c r="B20" s="46">
        <v>13</v>
      </c>
      <c r="C20" s="47" t="s">
        <v>41</v>
      </c>
      <c r="D20" s="48" t="s">
        <v>42</v>
      </c>
      <c r="E20" s="47" t="s">
        <v>3675</v>
      </c>
      <c r="F20" s="49" t="s">
        <v>3676</v>
      </c>
      <c r="G20" s="53" t="s">
        <v>3680</v>
      </c>
      <c r="H20" s="50" t="s">
        <v>3681</v>
      </c>
      <c r="I20" s="51">
        <v>83850</v>
      </c>
      <c r="J20" s="47" t="s">
        <v>44</v>
      </c>
      <c r="K20" s="51">
        <v>83850</v>
      </c>
      <c r="L20" s="52" t="s">
        <v>3682</v>
      </c>
      <c r="M20" s="47" t="s">
        <v>155</v>
      </c>
      <c r="N20" s="47" t="s">
        <v>46</v>
      </c>
      <c r="O20" s="47" t="s">
        <v>3683</v>
      </c>
      <c r="P20" s="47" t="s">
        <v>48</v>
      </c>
      <c r="Q20" s="47" t="s">
        <v>1695</v>
      </c>
    </row>
    <row r="21" spans="2:17" ht="30" x14ac:dyDescent="0.2">
      <c r="B21" s="46">
        <v>14</v>
      </c>
      <c r="C21" s="47" t="s">
        <v>41</v>
      </c>
      <c r="D21" s="48" t="s">
        <v>42</v>
      </c>
      <c r="E21" s="47" t="s">
        <v>3684</v>
      </c>
      <c r="F21" s="49" t="s">
        <v>3685</v>
      </c>
      <c r="G21" s="53" t="s">
        <v>3686</v>
      </c>
      <c r="H21" s="50" t="s">
        <v>3687</v>
      </c>
      <c r="I21" s="51">
        <v>1680000.04</v>
      </c>
      <c r="J21" s="47" t="s">
        <v>44</v>
      </c>
      <c r="K21" s="51">
        <v>1680000.04</v>
      </c>
      <c r="L21" s="52" t="s">
        <v>3688</v>
      </c>
      <c r="M21" s="47" t="s">
        <v>155</v>
      </c>
      <c r="N21" s="47" t="s">
        <v>46</v>
      </c>
      <c r="O21" s="47" t="s">
        <v>158</v>
      </c>
      <c r="P21" s="47" t="s">
        <v>48</v>
      </c>
      <c r="Q21" s="47" t="s">
        <v>1695</v>
      </c>
    </row>
    <row r="22" spans="2:17" ht="30" x14ac:dyDescent="0.2">
      <c r="B22" s="46">
        <v>15</v>
      </c>
      <c r="C22" s="47" t="s">
        <v>41</v>
      </c>
      <c r="D22" s="48" t="s">
        <v>42</v>
      </c>
      <c r="E22" s="47" t="s">
        <v>3689</v>
      </c>
      <c r="F22" s="49" t="s">
        <v>3690</v>
      </c>
      <c r="G22" s="53" t="s">
        <v>3691</v>
      </c>
      <c r="H22" s="50" t="s">
        <v>3692</v>
      </c>
      <c r="I22" s="51">
        <v>369400</v>
      </c>
      <c r="J22" s="47" t="s">
        <v>44</v>
      </c>
      <c r="K22" s="51">
        <v>369400</v>
      </c>
      <c r="L22" s="52" t="s">
        <v>3693</v>
      </c>
      <c r="M22" s="47" t="s">
        <v>155</v>
      </c>
      <c r="N22" s="47" t="s">
        <v>46</v>
      </c>
      <c r="O22" s="47" t="s">
        <v>2707</v>
      </c>
      <c r="P22" s="47" t="s">
        <v>48</v>
      </c>
      <c r="Q22" s="47" t="s">
        <v>1695</v>
      </c>
    </row>
    <row r="23" spans="2:17" ht="30" x14ac:dyDescent="0.2">
      <c r="B23" s="46">
        <v>16</v>
      </c>
      <c r="C23" s="47" t="s">
        <v>41</v>
      </c>
      <c r="D23" s="48" t="s">
        <v>42</v>
      </c>
      <c r="E23" s="47" t="s">
        <v>3694</v>
      </c>
      <c r="F23" s="49" t="s">
        <v>3695</v>
      </c>
      <c r="G23" s="53" t="s">
        <v>3696</v>
      </c>
      <c r="H23" s="50" t="s">
        <v>3697</v>
      </c>
      <c r="I23" s="51">
        <v>585000</v>
      </c>
      <c r="J23" s="47" t="s">
        <v>44</v>
      </c>
      <c r="K23" s="51">
        <v>585000</v>
      </c>
      <c r="L23" s="52" t="s">
        <v>3698</v>
      </c>
      <c r="M23" s="47" t="s">
        <v>155</v>
      </c>
      <c r="N23" s="47" t="s">
        <v>46</v>
      </c>
      <c r="O23" s="47" t="s">
        <v>606</v>
      </c>
      <c r="P23" s="47" t="s">
        <v>48</v>
      </c>
      <c r="Q23" s="47" t="s">
        <v>1695</v>
      </c>
    </row>
    <row r="24" spans="2:17" ht="30" x14ac:dyDescent="0.2">
      <c r="B24" s="46">
        <v>17</v>
      </c>
      <c r="C24" s="47" t="s">
        <v>41</v>
      </c>
      <c r="D24" s="48" t="s">
        <v>42</v>
      </c>
      <c r="E24" s="47" t="s">
        <v>1811</v>
      </c>
      <c r="F24" s="49" t="s">
        <v>1812</v>
      </c>
      <c r="G24" s="53" t="s">
        <v>3699</v>
      </c>
      <c r="H24" s="50" t="s">
        <v>3700</v>
      </c>
      <c r="I24" s="51">
        <v>1200000</v>
      </c>
      <c r="J24" s="47" t="s">
        <v>44</v>
      </c>
      <c r="K24" s="51">
        <v>1200000</v>
      </c>
      <c r="L24" s="52" t="s">
        <v>3701</v>
      </c>
      <c r="M24" s="47" t="s">
        <v>229</v>
      </c>
      <c r="N24" s="47" t="s">
        <v>46</v>
      </c>
      <c r="O24" s="47" t="s">
        <v>3702</v>
      </c>
      <c r="P24" s="47" t="s">
        <v>48</v>
      </c>
      <c r="Q24" s="47" t="s">
        <v>1695</v>
      </c>
    </row>
    <row r="25" spans="2:17" ht="30" x14ac:dyDescent="0.2">
      <c r="B25" s="46">
        <v>18</v>
      </c>
      <c r="C25" s="47" t="s">
        <v>41</v>
      </c>
      <c r="D25" s="48" t="s">
        <v>42</v>
      </c>
      <c r="E25" s="47" t="s">
        <v>1811</v>
      </c>
      <c r="F25" s="49" t="s">
        <v>1812</v>
      </c>
      <c r="G25" s="53" t="s">
        <v>3703</v>
      </c>
      <c r="H25" s="50" t="s">
        <v>3704</v>
      </c>
      <c r="I25" s="51">
        <v>5290000</v>
      </c>
      <c r="J25" s="47" t="s">
        <v>44</v>
      </c>
      <c r="K25" s="51">
        <v>5290000</v>
      </c>
      <c r="L25" s="52" t="s">
        <v>3705</v>
      </c>
      <c r="M25" s="47" t="s">
        <v>229</v>
      </c>
      <c r="N25" s="47" t="s">
        <v>46</v>
      </c>
      <c r="O25" s="47" t="s">
        <v>267</v>
      </c>
      <c r="P25" s="47" t="s">
        <v>48</v>
      </c>
      <c r="Q25" s="47" t="s">
        <v>1695</v>
      </c>
    </row>
    <row r="26" spans="2:17" ht="30" x14ac:dyDescent="0.2">
      <c r="B26" s="46">
        <v>19</v>
      </c>
      <c r="C26" s="47" t="s">
        <v>41</v>
      </c>
      <c r="D26" s="48" t="s">
        <v>42</v>
      </c>
      <c r="E26" s="47" t="s">
        <v>1811</v>
      </c>
      <c r="F26" s="49" t="s">
        <v>1812</v>
      </c>
      <c r="G26" s="53" t="s">
        <v>3706</v>
      </c>
      <c r="H26" s="50" t="s">
        <v>3707</v>
      </c>
      <c r="I26" s="51">
        <v>200000</v>
      </c>
      <c r="J26" s="47" t="s">
        <v>44</v>
      </c>
      <c r="K26" s="51">
        <v>200000</v>
      </c>
      <c r="L26" s="52" t="s">
        <v>3708</v>
      </c>
      <c r="M26" s="47" t="s">
        <v>229</v>
      </c>
      <c r="N26" s="47" t="s">
        <v>46</v>
      </c>
      <c r="O26" s="47" t="s">
        <v>1077</v>
      </c>
      <c r="P26" s="47" t="s">
        <v>48</v>
      </c>
      <c r="Q26" s="47" t="s">
        <v>1695</v>
      </c>
    </row>
    <row r="27" spans="2:17" ht="30" x14ac:dyDescent="0.2">
      <c r="B27" s="46">
        <v>20</v>
      </c>
      <c r="C27" s="47" t="s">
        <v>41</v>
      </c>
      <c r="D27" s="48" t="s">
        <v>42</v>
      </c>
      <c r="E27" s="47" t="s">
        <v>1811</v>
      </c>
      <c r="F27" s="49" t="s">
        <v>1812</v>
      </c>
      <c r="G27" s="53" t="s">
        <v>3709</v>
      </c>
      <c r="H27" s="50" t="s">
        <v>3710</v>
      </c>
      <c r="I27" s="51">
        <v>1500000</v>
      </c>
      <c r="J27" s="47" t="s">
        <v>44</v>
      </c>
      <c r="K27" s="51">
        <v>1500000</v>
      </c>
      <c r="L27" s="52" t="s">
        <v>3711</v>
      </c>
      <c r="M27" s="47" t="s">
        <v>229</v>
      </c>
      <c r="N27" s="47" t="s">
        <v>46</v>
      </c>
      <c r="O27" s="47" t="s">
        <v>232</v>
      </c>
      <c r="P27" s="47" t="s">
        <v>48</v>
      </c>
      <c r="Q27" s="47" t="s">
        <v>1695</v>
      </c>
    </row>
    <row r="28" spans="2:17" ht="30" x14ac:dyDescent="0.2">
      <c r="B28" s="46">
        <v>21</v>
      </c>
      <c r="C28" s="47" t="s">
        <v>41</v>
      </c>
      <c r="D28" s="48" t="s">
        <v>42</v>
      </c>
      <c r="E28" s="47" t="s">
        <v>1811</v>
      </c>
      <c r="F28" s="49" t="s">
        <v>1812</v>
      </c>
      <c r="G28" s="53" t="s">
        <v>3712</v>
      </c>
      <c r="H28" s="50" t="s">
        <v>3713</v>
      </c>
      <c r="I28" s="51">
        <v>210000</v>
      </c>
      <c r="J28" s="47" t="s">
        <v>44</v>
      </c>
      <c r="K28" s="51">
        <v>210000</v>
      </c>
      <c r="L28" s="52" t="s">
        <v>3714</v>
      </c>
      <c r="M28" s="47" t="s">
        <v>229</v>
      </c>
      <c r="N28" s="47" t="s">
        <v>46</v>
      </c>
      <c r="O28" s="47" t="s">
        <v>1816</v>
      </c>
      <c r="P28" s="47" t="s">
        <v>48</v>
      </c>
      <c r="Q28" s="47" t="s">
        <v>1695</v>
      </c>
    </row>
    <row r="29" spans="2:17" ht="30" x14ac:dyDescent="0.2">
      <c r="B29" s="46">
        <v>22</v>
      </c>
      <c r="C29" s="47" t="s">
        <v>41</v>
      </c>
      <c r="D29" s="48" t="s">
        <v>42</v>
      </c>
      <c r="E29" s="47" t="s">
        <v>1811</v>
      </c>
      <c r="F29" s="49" t="s">
        <v>1812</v>
      </c>
      <c r="G29" s="53" t="s">
        <v>3715</v>
      </c>
      <c r="H29" s="50" t="s">
        <v>3716</v>
      </c>
      <c r="I29" s="51">
        <v>1620000</v>
      </c>
      <c r="J29" s="47" t="s">
        <v>44</v>
      </c>
      <c r="K29" s="51">
        <v>1620000</v>
      </c>
      <c r="L29" s="52" t="s">
        <v>3717</v>
      </c>
      <c r="M29" s="47" t="s">
        <v>229</v>
      </c>
      <c r="N29" s="47" t="s">
        <v>46</v>
      </c>
      <c r="O29" s="47" t="s">
        <v>499</v>
      </c>
      <c r="P29" s="47" t="s">
        <v>48</v>
      </c>
      <c r="Q29" s="47" t="s">
        <v>1695</v>
      </c>
    </row>
    <row r="30" spans="2:17" ht="30" x14ac:dyDescent="0.2">
      <c r="B30" s="46">
        <v>23</v>
      </c>
      <c r="C30" s="47" t="s">
        <v>41</v>
      </c>
      <c r="D30" s="48" t="s">
        <v>42</v>
      </c>
      <c r="E30" s="47" t="s">
        <v>1811</v>
      </c>
      <c r="F30" s="49" t="s">
        <v>1812</v>
      </c>
      <c r="G30" s="53" t="s">
        <v>3718</v>
      </c>
      <c r="H30" s="50" t="s">
        <v>3719</v>
      </c>
      <c r="I30" s="51">
        <v>3700000</v>
      </c>
      <c r="J30" s="47" t="s">
        <v>44</v>
      </c>
      <c r="K30" s="51">
        <v>3700000</v>
      </c>
      <c r="L30" s="52" t="s">
        <v>3720</v>
      </c>
      <c r="M30" s="47" t="s">
        <v>229</v>
      </c>
      <c r="N30" s="47" t="s">
        <v>46</v>
      </c>
      <c r="O30" s="47" t="s">
        <v>3721</v>
      </c>
      <c r="P30" s="47" t="s">
        <v>48</v>
      </c>
      <c r="Q30" s="47" t="s">
        <v>1695</v>
      </c>
    </row>
    <row r="31" spans="2:17" ht="30" x14ac:dyDescent="0.2">
      <c r="B31" s="46">
        <v>24</v>
      </c>
      <c r="C31" s="47" t="s">
        <v>41</v>
      </c>
      <c r="D31" s="48" t="s">
        <v>42</v>
      </c>
      <c r="E31" s="47" t="s">
        <v>1811</v>
      </c>
      <c r="F31" s="49" t="s">
        <v>1812</v>
      </c>
      <c r="G31" s="53" t="s">
        <v>3722</v>
      </c>
      <c r="H31" s="50" t="s">
        <v>3723</v>
      </c>
      <c r="I31" s="51">
        <v>1250000</v>
      </c>
      <c r="J31" s="47" t="s">
        <v>44</v>
      </c>
      <c r="K31" s="51">
        <v>1250000</v>
      </c>
      <c r="L31" s="52" t="s">
        <v>3724</v>
      </c>
      <c r="M31" s="47" t="s">
        <v>229</v>
      </c>
      <c r="N31" s="47" t="s">
        <v>46</v>
      </c>
      <c r="O31" s="47" t="s">
        <v>293</v>
      </c>
      <c r="P31" s="47" t="s">
        <v>48</v>
      </c>
      <c r="Q31" s="47" t="s">
        <v>1695</v>
      </c>
    </row>
    <row r="32" spans="2:17" ht="30" x14ac:dyDescent="0.2">
      <c r="B32" s="46">
        <v>25</v>
      </c>
      <c r="C32" s="47" t="s">
        <v>41</v>
      </c>
      <c r="D32" s="48" t="s">
        <v>42</v>
      </c>
      <c r="E32" s="47" t="s">
        <v>1820</v>
      </c>
      <c r="F32" s="49" t="s">
        <v>1821</v>
      </c>
      <c r="G32" s="53" t="s">
        <v>3725</v>
      </c>
      <c r="H32" s="50" t="s">
        <v>3726</v>
      </c>
      <c r="I32" s="51">
        <v>1300000</v>
      </c>
      <c r="J32" s="47" t="s">
        <v>44</v>
      </c>
      <c r="K32" s="51">
        <v>1300000</v>
      </c>
      <c r="L32" s="52" t="s">
        <v>3727</v>
      </c>
      <c r="M32" s="47" t="s">
        <v>229</v>
      </c>
      <c r="N32" s="47" t="s">
        <v>46</v>
      </c>
      <c r="O32" s="47" t="s">
        <v>502</v>
      </c>
      <c r="P32" s="47" t="s">
        <v>48</v>
      </c>
      <c r="Q32" s="47" t="s">
        <v>1695</v>
      </c>
    </row>
    <row r="33" spans="2:17" ht="30" x14ac:dyDescent="0.2">
      <c r="B33" s="46">
        <v>26</v>
      </c>
      <c r="C33" s="47" t="s">
        <v>41</v>
      </c>
      <c r="D33" s="48" t="s">
        <v>42</v>
      </c>
      <c r="E33" s="47" t="s">
        <v>1820</v>
      </c>
      <c r="F33" s="49" t="s">
        <v>1821</v>
      </c>
      <c r="G33" s="53" t="s">
        <v>3728</v>
      </c>
      <c r="H33" s="50" t="s">
        <v>3729</v>
      </c>
      <c r="I33" s="51">
        <v>5100000</v>
      </c>
      <c r="J33" s="47" t="s">
        <v>44</v>
      </c>
      <c r="K33" s="51">
        <v>5100000</v>
      </c>
      <c r="L33" s="52" t="s">
        <v>3730</v>
      </c>
      <c r="M33" s="47" t="s">
        <v>229</v>
      </c>
      <c r="N33" s="47" t="s">
        <v>46</v>
      </c>
      <c r="O33" s="47" t="s">
        <v>267</v>
      </c>
      <c r="P33" s="47" t="s">
        <v>48</v>
      </c>
      <c r="Q33" s="47" t="s">
        <v>1695</v>
      </c>
    </row>
    <row r="34" spans="2:17" ht="30" x14ac:dyDescent="0.2">
      <c r="B34" s="46">
        <v>27</v>
      </c>
      <c r="C34" s="47" t="s">
        <v>41</v>
      </c>
      <c r="D34" s="48" t="s">
        <v>42</v>
      </c>
      <c r="E34" s="47" t="s">
        <v>1820</v>
      </c>
      <c r="F34" s="49" t="s">
        <v>1821</v>
      </c>
      <c r="G34" s="53" t="s">
        <v>3731</v>
      </c>
      <c r="H34" s="50" t="s">
        <v>3732</v>
      </c>
      <c r="I34" s="51">
        <v>4960001</v>
      </c>
      <c r="J34" s="47" t="s">
        <v>44</v>
      </c>
      <c r="K34" s="51">
        <v>4960001</v>
      </c>
      <c r="L34" s="52" t="s">
        <v>3733</v>
      </c>
      <c r="M34" s="47" t="s">
        <v>229</v>
      </c>
      <c r="N34" s="47" t="s">
        <v>46</v>
      </c>
      <c r="O34" s="47" t="s">
        <v>267</v>
      </c>
      <c r="P34" s="47" t="s">
        <v>48</v>
      </c>
      <c r="Q34" s="47" t="s">
        <v>1695</v>
      </c>
    </row>
    <row r="35" spans="2:17" ht="30" x14ac:dyDescent="0.2">
      <c r="B35" s="46">
        <v>28</v>
      </c>
      <c r="C35" s="47" t="s">
        <v>41</v>
      </c>
      <c r="D35" s="48" t="s">
        <v>42</v>
      </c>
      <c r="E35" s="47" t="s">
        <v>3734</v>
      </c>
      <c r="F35" s="49" t="s">
        <v>3735</v>
      </c>
      <c r="G35" s="53" t="s">
        <v>3736</v>
      </c>
      <c r="H35" s="50" t="s">
        <v>3737</v>
      </c>
      <c r="I35" s="51">
        <v>190000</v>
      </c>
      <c r="J35" s="47" t="s">
        <v>44</v>
      </c>
      <c r="K35" s="51">
        <v>190000</v>
      </c>
      <c r="L35" s="52" t="s">
        <v>3738</v>
      </c>
      <c r="M35" s="47" t="s">
        <v>229</v>
      </c>
      <c r="N35" s="47" t="s">
        <v>46</v>
      </c>
      <c r="O35" s="47" t="s">
        <v>231</v>
      </c>
      <c r="P35" s="47" t="s">
        <v>48</v>
      </c>
      <c r="Q35" s="47" t="s">
        <v>1695</v>
      </c>
    </row>
    <row r="36" spans="2:17" ht="30" x14ac:dyDescent="0.2">
      <c r="B36" s="46">
        <v>29</v>
      </c>
      <c r="C36" s="47" t="s">
        <v>41</v>
      </c>
      <c r="D36" s="48" t="s">
        <v>42</v>
      </c>
      <c r="E36" s="47" t="s">
        <v>1834</v>
      </c>
      <c r="F36" s="49" t="s">
        <v>1835</v>
      </c>
      <c r="G36" s="53" t="s">
        <v>3739</v>
      </c>
      <c r="H36" s="50" t="s">
        <v>3740</v>
      </c>
      <c r="I36" s="51">
        <v>910000</v>
      </c>
      <c r="J36" s="47" t="s">
        <v>44</v>
      </c>
      <c r="K36" s="51">
        <v>910000</v>
      </c>
      <c r="L36" s="52" t="s">
        <v>3741</v>
      </c>
      <c r="M36" s="47" t="s">
        <v>229</v>
      </c>
      <c r="N36" s="47" t="s">
        <v>46</v>
      </c>
      <c r="O36" s="47" t="s">
        <v>338</v>
      </c>
      <c r="P36" s="47" t="s">
        <v>48</v>
      </c>
      <c r="Q36" s="47" t="s">
        <v>1695</v>
      </c>
    </row>
    <row r="37" spans="2:17" ht="30" x14ac:dyDescent="0.2">
      <c r="B37" s="46">
        <v>30</v>
      </c>
      <c r="C37" s="47" t="s">
        <v>41</v>
      </c>
      <c r="D37" s="48" t="s">
        <v>42</v>
      </c>
      <c r="E37" s="47" t="s">
        <v>1848</v>
      </c>
      <c r="F37" s="49" t="s">
        <v>1849</v>
      </c>
      <c r="G37" s="53" t="s">
        <v>3742</v>
      </c>
      <c r="H37" s="50" t="s">
        <v>3743</v>
      </c>
      <c r="I37" s="51">
        <v>5394000</v>
      </c>
      <c r="J37" s="47" t="s">
        <v>44</v>
      </c>
      <c r="K37" s="51">
        <v>5394000</v>
      </c>
      <c r="L37" s="52" t="s">
        <v>3744</v>
      </c>
      <c r="M37" s="47" t="s">
        <v>229</v>
      </c>
      <c r="N37" s="47" t="s">
        <v>46</v>
      </c>
      <c r="O37" s="47" t="s">
        <v>1853</v>
      </c>
      <c r="P37" s="47" t="s">
        <v>48</v>
      </c>
      <c r="Q37" s="47" t="s">
        <v>1695</v>
      </c>
    </row>
    <row r="38" spans="2:17" ht="30" x14ac:dyDescent="0.2">
      <c r="B38" s="46">
        <v>31</v>
      </c>
      <c r="C38" s="47" t="s">
        <v>41</v>
      </c>
      <c r="D38" s="48" t="s">
        <v>42</v>
      </c>
      <c r="E38" s="47" t="s">
        <v>1848</v>
      </c>
      <c r="F38" s="49" t="s">
        <v>1849</v>
      </c>
      <c r="G38" s="53" t="s">
        <v>3745</v>
      </c>
      <c r="H38" s="50" t="s">
        <v>3746</v>
      </c>
      <c r="I38" s="51">
        <v>5076000</v>
      </c>
      <c r="J38" s="47" t="s">
        <v>44</v>
      </c>
      <c r="K38" s="51">
        <v>5076000</v>
      </c>
      <c r="L38" s="52" t="s">
        <v>3747</v>
      </c>
      <c r="M38" s="47" t="s">
        <v>229</v>
      </c>
      <c r="N38" s="47" t="s">
        <v>46</v>
      </c>
      <c r="O38" s="47" t="s">
        <v>1853</v>
      </c>
      <c r="P38" s="47" t="s">
        <v>48</v>
      </c>
      <c r="Q38" s="47" t="s">
        <v>1695</v>
      </c>
    </row>
    <row r="39" spans="2:17" ht="30" x14ac:dyDescent="0.2">
      <c r="B39" s="46">
        <v>32</v>
      </c>
      <c r="C39" s="47" t="s">
        <v>41</v>
      </c>
      <c r="D39" s="48" t="s">
        <v>42</v>
      </c>
      <c r="E39" s="47" t="s">
        <v>1848</v>
      </c>
      <c r="F39" s="49" t="s">
        <v>1849</v>
      </c>
      <c r="G39" s="53" t="s">
        <v>3748</v>
      </c>
      <c r="H39" s="50" t="s">
        <v>3749</v>
      </c>
      <c r="I39" s="51">
        <v>2500000</v>
      </c>
      <c r="J39" s="47" t="s">
        <v>44</v>
      </c>
      <c r="K39" s="51">
        <v>2500000</v>
      </c>
      <c r="L39" s="52" t="s">
        <v>3750</v>
      </c>
      <c r="M39" s="47" t="s">
        <v>229</v>
      </c>
      <c r="N39" s="47" t="s">
        <v>46</v>
      </c>
      <c r="O39" s="47" t="s">
        <v>1853</v>
      </c>
      <c r="P39" s="47" t="s">
        <v>48</v>
      </c>
      <c r="Q39" s="47" t="s">
        <v>1695</v>
      </c>
    </row>
    <row r="40" spans="2:17" ht="30" x14ac:dyDescent="0.2">
      <c r="B40" s="46">
        <v>33</v>
      </c>
      <c r="C40" s="47" t="s">
        <v>41</v>
      </c>
      <c r="D40" s="48" t="s">
        <v>42</v>
      </c>
      <c r="E40" s="47" t="s">
        <v>1799</v>
      </c>
      <c r="F40" s="49" t="s">
        <v>1800</v>
      </c>
      <c r="G40" s="53" t="s">
        <v>3751</v>
      </c>
      <c r="H40" s="50" t="s">
        <v>3752</v>
      </c>
      <c r="I40" s="51">
        <v>9800000</v>
      </c>
      <c r="J40" s="47" t="s">
        <v>44</v>
      </c>
      <c r="K40" s="51">
        <v>9800000</v>
      </c>
      <c r="L40" s="52" t="s">
        <v>3753</v>
      </c>
      <c r="M40" s="47" t="s">
        <v>229</v>
      </c>
      <c r="N40" s="47" t="s">
        <v>46</v>
      </c>
      <c r="O40" s="47" t="s">
        <v>3754</v>
      </c>
      <c r="P40" s="47" t="s">
        <v>48</v>
      </c>
      <c r="Q40" s="47" t="s">
        <v>1695</v>
      </c>
    </row>
    <row r="41" spans="2:17" ht="30" x14ac:dyDescent="0.2">
      <c r="B41" s="46">
        <v>34</v>
      </c>
      <c r="C41" s="47" t="s">
        <v>41</v>
      </c>
      <c r="D41" s="48" t="s">
        <v>42</v>
      </c>
      <c r="E41" s="47" t="s">
        <v>3204</v>
      </c>
      <c r="F41" s="49" t="s">
        <v>3205</v>
      </c>
      <c r="G41" s="53" t="s">
        <v>3755</v>
      </c>
      <c r="H41" s="50" t="s">
        <v>3756</v>
      </c>
      <c r="I41" s="51">
        <v>1620000</v>
      </c>
      <c r="J41" s="47" t="s">
        <v>44</v>
      </c>
      <c r="K41" s="51">
        <v>1620000</v>
      </c>
      <c r="L41" s="52" t="s">
        <v>3757</v>
      </c>
      <c r="M41" s="47" t="s">
        <v>229</v>
      </c>
      <c r="N41" s="47" t="s">
        <v>46</v>
      </c>
      <c r="O41" s="47" t="s">
        <v>293</v>
      </c>
      <c r="P41" s="47" t="s">
        <v>48</v>
      </c>
      <c r="Q41" s="47" t="s">
        <v>1695</v>
      </c>
    </row>
    <row r="42" spans="2:17" ht="30" x14ac:dyDescent="0.2">
      <c r="B42" s="46">
        <v>35</v>
      </c>
      <c r="C42" s="47" t="s">
        <v>41</v>
      </c>
      <c r="D42" s="48" t="s">
        <v>42</v>
      </c>
      <c r="E42" s="47" t="s">
        <v>3204</v>
      </c>
      <c r="F42" s="49" t="s">
        <v>3205</v>
      </c>
      <c r="G42" s="53" t="s">
        <v>3758</v>
      </c>
      <c r="H42" s="50" t="s">
        <v>3759</v>
      </c>
      <c r="I42" s="51">
        <v>900000</v>
      </c>
      <c r="J42" s="47" t="s">
        <v>44</v>
      </c>
      <c r="K42" s="51">
        <v>900000</v>
      </c>
      <c r="L42" s="52" t="s">
        <v>3760</v>
      </c>
      <c r="M42" s="47" t="s">
        <v>229</v>
      </c>
      <c r="N42" s="47" t="s">
        <v>46</v>
      </c>
      <c r="O42" s="47" t="s">
        <v>2598</v>
      </c>
      <c r="P42" s="47" t="s">
        <v>48</v>
      </c>
      <c r="Q42" s="47" t="s">
        <v>1695</v>
      </c>
    </row>
    <row r="43" spans="2:17" ht="30" x14ac:dyDescent="0.2">
      <c r="B43" s="46">
        <v>36</v>
      </c>
      <c r="C43" s="47" t="s">
        <v>41</v>
      </c>
      <c r="D43" s="48" t="s">
        <v>42</v>
      </c>
      <c r="E43" s="47" t="s">
        <v>3204</v>
      </c>
      <c r="F43" s="49" t="s">
        <v>3205</v>
      </c>
      <c r="G43" s="53" t="s">
        <v>3761</v>
      </c>
      <c r="H43" s="50" t="s">
        <v>3762</v>
      </c>
      <c r="I43" s="51">
        <v>345000</v>
      </c>
      <c r="J43" s="47" t="s">
        <v>44</v>
      </c>
      <c r="K43" s="51">
        <v>345000</v>
      </c>
      <c r="L43" s="52" t="s">
        <v>3763</v>
      </c>
      <c r="M43" s="47" t="s">
        <v>229</v>
      </c>
      <c r="N43" s="47" t="s">
        <v>46</v>
      </c>
      <c r="O43" s="47" t="s">
        <v>523</v>
      </c>
      <c r="P43" s="47" t="s">
        <v>48</v>
      </c>
      <c r="Q43" s="47" t="s">
        <v>1695</v>
      </c>
    </row>
    <row r="44" spans="2:17" ht="30" x14ac:dyDescent="0.2">
      <c r="B44" s="46">
        <v>37</v>
      </c>
      <c r="C44" s="47" t="s">
        <v>41</v>
      </c>
      <c r="D44" s="48" t="s">
        <v>42</v>
      </c>
      <c r="E44" s="47" t="s">
        <v>1880</v>
      </c>
      <c r="F44" s="49" t="s">
        <v>1881</v>
      </c>
      <c r="G44" s="53" t="s">
        <v>3764</v>
      </c>
      <c r="H44" s="50" t="s">
        <v>3765</v>
      </c>
      <c r="I44" s="51">
        <v>2640000</v>
      </c>
      <c r="J44" s="47" t="s">
        <v>44</v>
      </c>
      <c r="K44" s="51">
        <v>2640000</v>
      </c>
      <c r="L44" s="52" t="s">
        <v>3766</v>
      </c>
      <c r="M44" s="47" t="s">
        <v>229</v>
      </c>
      <c r="N44" s="47" t="s">
        <v>46</v>
      </c>
      <c r="O44" s="47" t="s">
        <v>1885</v>
      </c>
      <c r="P44" s="47" t="s">
        <v>48</v>
      </c>
      <c r="Q44" s="47" t="s">
        <v>1695</v>
      </c>
    </row>
    <row r="45" spans="2:17" ht="30" x14ac:dyDescent="0.2">
      <c r="B45" s="46">
        <v>38</v>
      </c>
      <c r="C45" s="47" t="s">
        <v>41</v>
      </c>
      <c r="D45" s="48" t="s">
        <v>42</v>
      </c>
      <c r="E45" s="47" t="s">
        <v>1880</v>
      </c>
      <c r="F45" s="49" t="s">
        <v>1881</v>
      </c>
      <c r="G45" s="53" t="s">
        <v>3767</v>
      </c>
      <c r="H45" s="50" t="s">
        <v>3768</v>
      </c>
      <c r="I45" s="51">
        <v>2250000</v>
      </c>
      <c r="J45" s="47" t="s">
        <v>44</v>
      </c>
      <c r="K45" s="51">
        <v>2250000</v>
      </c>
      <c r="L45" s="52" t="s">
        <v>3769</v>
      </c>
      <c r="M45" s="47" t="s">
        <v>229</v>
      </c>
      <c r="N45" s="47" t="s">
        <v>46</v>
      </c>
      <c r="O45" s="47" t="s">
        <v>1885</v>
      </c>
      <c r="P45" s="47" t="s">
        <v>48</v>
      </c>
      <c r="Q45" s="47" t="s">
        <v>1695</v>
      </c>
    </row>
    <row r="46" spans="2:17" ht="30" x14ac:dyDescent="0.2">
      <c r="B46" s="46">
        <v>39</v>
      </c>
      <c r="C46" s="47" t="s">
        <v>41</v>
      </c>
      <c r="D46" s="48" t="s">
        <v>42</v>
      </c>
      <c r="E46" s="47" t="s">
        <v>3770</v>
      </c>
      <c r="F46" s="49" t="s">
        <v>3771</v>
      </c>
      <c r="G46" s="53" t="s">
        <v>3772</v>
      </c>
      <c r="H46" s="50" t="s">
        <v>3773</v>
      </c>
      <c r="I46" s="51">
        <v>5111000</v>
      </c>
      <c r="J46" s="47" t="s">
        <v>44</v>
      </c>
      <c r="K46" s="51">
        <v>5111000</v>
      </c>
      <c r="L46" s="52" t="s">
        <v>3774</v>
      </c>
      <c r="M46" s="47" t="s">
        <v>229</v>
      </c>
      <c r="N46" s="47" t="s">
        <v>46</v>
      </c>
      <c r="O46" s="47" t="s">
        <v>3775</v>
      </c>
      <c r="P46" s="47" t="s">
        <v>48</v>
      </c>
      <c r="Q46" s="47" t="s">
        <v>1695</v>
      </c>
    </row>
    <row r="47" spans="2:17" ht="30" x14ac:dyDescent="0.2">
      <c r="B47" s="46">
        <v>40</v>
      </c>
      <c r="C47" s="47" t="s">
        <v>41</v>
      </c>
      <c r="D47" s="48" t="s">
        <v>42</v>
      </c>
      <c r="E47" s="47" t="s">
        <v>3776</v>
      </c>
      <c r="F47" s="49" t="s">
        <v>3777</v>
      </c>
      <c r="G47" s="53" t="s">
        <v>3778</v>
      </c>
      <c r="H47" s="50" t="s">
        <v>3779</v>
      </c>
      <c r="I47" s="51">
        <v>4290000</v>
      </c>
      <c r="J47" s="47" t="s">
        <v>44</v>
      </c>
      <c r="K47" s="51">
        <v>4290000</v>
      </c>
      <c r="L47" s="52" t="s">
        <v>3780</v>
      </c>
      <c r="M47" s="47" t="s">
        <v>229</v>
      </c>
      <c r="N47" s="47" t="s">
        <v>46</v>
      </c>
      <c r="O47" s="47" t="s">
        <v>3781</v>
      </c>
      <c r="P47" s="47" t="s">
        <v>48</v>
      </c>
      <c r="Q47" s="47" t="s">
        <v>1695</v>
      </c>
    </row>
    <row r="48" spans="2:17" ht="30" x14ac:dyDescent="0.2">
      <c r="B48" s="46">
        <v>41</v>
      </c>
      <c r="C48" s="47" t="s">
        <v>41</v>
      </c>
      <c r="D48" s="48" t="s">
        <v>42</v>
      </c>
      <c r="E48" s="47" t="s">
        <v>3782</v>
      </c>
      <c r="F48" s="49" t="s">
        <v>3783</v>
      </c>
      <c r="G48" s="53" t="s">
        <v>3784</v>
      </c>
      <c r="H48" s="50" t="s">
        <v>3785</v>
      </c>
      <c r="I48" s="51">
        <v>26400000.010000002</v>
      </c>
      <c r="J48" s="47" t="s">
        <v>44</v>
      </c>
      <c r="K48" s="51">
        <v>26400000.010000002</v>
      </c>
      <c r="L48" s="52" t="s">
        <v>3786</v>
      </c>
      <c r="M48" s="47" t="s">
        <v>229</v>
      </c>
      <c r="N48" s="47" t="s">
        <v>46</v>
      </c>
      <c r="O48" s="47" t="s">
        <v>1510</v>
      </c>
      <c r="P48" s="47" t="s">
        <v>48</v>
      </c>
      <c r="Q48" s="47" t="s">
        <v>1695</v>
      </c>
    </row>
    <row r="49" spans="2:17" ht="30" x14ac:dyDescent="0.2">
      <c r="B49" s="46">
        <v>42</v>
      </c>
      <c r="C49" s="47" t="s">
        <v>41</v>
      </c>
      <c r="D49" s="48" t="s">
        <v>42</v>
      </c>
      <c r="E49" s="47" t="s">
        <v>3787</v>
      </c>
      <c r="F49" s="49" t="s">
        <v>3788</v>
      </c>
      <c r="G49" s="53" t="s">
        <v>3789</v>
      </c>
      <c r="H49" s="50" t="s">
        <v>3790</v>
      </c>
      <c r="I49" s="51">
        <v>3000200</v>
      </c>
      <c r="J49" s="47" t="s">
        <v>44</v>
      </c>
      <c r="K49" s="51">
        <v>3000200</v>
      </c>
      <c r="L49" s="52" t="s">
        <v>3791</v>
      </c>
      <c r="M49" s="47" t="s">
        <v>229</v>
      </c>
      <c r="N49" s="47" t="s">
        <v>46</v>
      </c>
      <c r="O49" s="47" t="s">
        <v>1575</v>
      </c>
      <c r="P49" s="47" t="s">
        <v>48</v>
      </c>
      <c r="Q49" s="47" t="s">
        <v>1695</v>
      </c>
    </row>
    <row r="50" spans="2:17" ht="30" x14ac:dyDescent="0.2">
      <c r="B50" s="46">
        <v>43</v>
      </c>
      <c r="C50" s="47" t="s">
        <v>41</v>
      </c>
      <c r="D50" s="48" t="s">
        <v>42</v>
      </c>
      <c r="E50" s="47" t="s">
        <v>3787</v>
      </c>
      <c r="F50" s="49" t="s">
        <v>3788</v>
      </c>
      <c r="G50" s="53" t="s">
        <v>3792</v>
      </c>
      <c r="H50" s="50" t="s">
        <v>3793</v>
      </c>
      <c r="I50" s="51">
        <v>3000200</v>
      </c>
      <c r="J50" s="47" t="s">
        <v>44</v>
      </c>
      <c r="K50" s="51">
        <v>3000200</v>
      </c>
      <c r="L50" s="52" t="s">
        <v>3794</v>
      </c>
      <c r="M50" s="47" t="s">
        <v>229</v>
      </c>
      <c r="N50" s="47" t="s">
        <v>46</v>
      </c>
      <c r="O50" s="47" t="s">
        <v>1575</v>
      </c>
      <c r="P50" s="47" t="s">
        <v>48</v>
      </c>
      <c r="Q50" s="47" t="s">
        <v>1695</v>
      </c>
    </row>
    <row r="51" spans="2:17" ht="30" x14ac:dyDescent="0.2">
      <c r="B51" s="46">
        <v>44</v>
      </c>
      <c r="C51" s="47" t="s">
        <v>41</v>
      </c>
      <c r="D51" s="48" t="s">
        <v>42</v>
      </c>
      <c r="E51" s="47" t="s">
        <v>1789</v>
      </c>
      <c r="F51" s="49">
        <v>306150521</v>
      </c>
      <c r="G51" s="53">
        <v>1441367</v>
      </c>
      <c r="H51" s="50">
        <v>45111</v>
      </c>
      <c r="I51" s="51">
        <v>24885000</v>
      </c>
      <c r="J51" s="47" t="s">
        <v>362</v>
      </c>
      <c r="K51" s="51">
        <v>24885000</v>
      </c>
      <c r="L51" s="52">
        <v>231210081696818</v>
      </c>
      <c r="M51" s="47" t="s">
        <v>155</v>
      </c>
      <c r="N51" s="47" t="s">
        <v>46</v>
      </c>
      <c r="O51" s="47" t="s">
        <v>3795</v>
      </c>
      <c r="P51" s="47" t="s">
        <v>48</v>
      </c>
      <c r="Q51" s="47" t="s">
        <v>3242</v>
      </c>
    </row>
    <row r="52" spans="2:17" ht="30" x14ac:dyDescent="0.2">
      <c r="B52" s="46">
        <v>45</v>
      </c>
      <c r="C52" s="47" t="s">
        <v>41</v>
      </c>
      <c r="D52" s="48" t="s">
        <v>42</v>
      </c>
      <c r="E52" s="47" t="s">
        <v>3796</v>
      </c>
      <c r="F52" s="49">
        <v>307405709</v>
      </c>
      <c r="G52" s="53">
        <v>1449100</v>
      </c>
      <c r="H52" s="50">
        <v>45114</v>
      </c>
      <c r="I52" s="51">
        <v>3600000</v>
      </c>
      <c r="J52" s="47" t="s">
        <v>362</v>
      </c>
      <c r="K52" s="51">
        <v>3600000</v>
      </c>
      <c r="L52" s="52">
        <v>231210081701058</v>
      </c>
      <c r="M52" s="47" t="s">
        <v>155</v>
      </c>
      <c r="N52" s="47" t="s">
        <v>46</v>
      </c>
      <c r="O52" s="47" t="s">
        <v>2019</v>
      </c>
      <c r="P52" s="47" t="s">
        <v>48</v>
      </c>
      <c r="Q52" s="47" t="s">
        <v>3242</v>
      </c>
    </row>
    <row r="53" spans="2:17" ht="30" x14ac:dyDescent="0.2">
      <c r="B53" s="46">
        <v>46</v>
      </c>
      <c r="C53" s="47" t="s">
        <v>41</v>
      </c>
      <c r="D53" s="48" t="s">
        <v>42</v>
      </c>
      <c r="E53" s="47" t="s">
        <v>3252</v>
      </c>
      <c r="F53" s="49">
        <v>305622109</v>
      </c>
      <c r="G53" s="53">
        <v>1461583</v>
      </c>
      <c r="H53" s="50">
        <v>45117</v>
      </c>
      <c r="I53" s="51">
        <v>600000</v>
      </c>
      <c r="J53" s="47" t="s">
        <v>362</v>
      </c>
      <c r="K53" s="51">
        <v>6000000</v>
      </c>
      <c r="L53" s="52">
        <v>231210081715068</v>
      </c>
      <c r="M53" s="47" t="s">
        <v>155</v>
      </c>
      <c r="N53" s="47" t="s">
        <v>46</v>
      </c>
      <c r="O53" s="47" t="s">
        <v>3797</v>
      </c>
      <c r="P53" s="47" t="s">
        <v>48</v>
      </c>
      <c r="Q53" s="47" t="s">
        <v>3242</v>
      </c>
    </row>
    <row r="54" spans="2:17" ht="30" x14ac:dyDescent="0.2">
      <c r="B54" s="46">
        <v>47</v>
      </c>
      <c r="C54" s="47" t="s">
        <v>41</v>
      </c>
      <c r="D54" s="48" t="s">
        <v>42</v>
      </c>
      <c r="E54" s="47" t="s">
        <v>2059</v>
      </c>
      <c r="F54" s="49">
        <v>537523564</v>
      </c>
      <c r="G54" s="53">
        <v>1475854</v>
      </c>
      <c r="H54" s="50">
        <v>45122</v>
      </c>
      <c r="I54" s="51">
        <v>4500000</v>
      </c>
      <c r="J54" s="47" t="s">
        <v>362</v>
      </c>
      <c r="K54" s="51">
        <v>4500000</v>
      </c>
      <c r="L54" s="52">
        <v>231210081733816</v>
      </c>
      <c r="M54" s="47" t="s">
        <v>155</v>
      </c>
      <c r="N54" s="47" t="s">
        <v>46</v>
      </c>
      <c r="O54" s="47" t="s">
        <v>3798</v>
      </c>
      <c r="P54" s="47" t="s">
        <v>48</v>
      </c>
      <c r="Q54" s="47" t="s">
        <v>3242</v>
      </c>
    </row>
    <row r="55" spans="2:17" ht="30" x14ac:dyDescent="0.2">
      <c r="B55" s="46">
        <v>48</v>
      </c>
      <c r="C55" s="47" t="s">
        <v>41</v>
      </c>
      <c r="D55" s="48" t="s">
        <v>42</v>
      </c>
      <c r="E55" s="47" t="s">
        <v>313</v>
      </c>
      <c r="F55" s="49">
        <v>204339803</v>
      </c>
      <c r="G55" s="53">
        <v>1482536</v>
      </c>
      <c r="H55" s="50">
        <v>45124</v>
      </c>
      <c r="I55" s="51">
        <v>2300000</v>
      </c>
      <c r="J55" s="47" t="s">
        <v>362</v>
      </c>
      <c r="K55" s="51">
        <v>2300000</v>
      </c>
      <c r="L55" s="52">
        <v>231210081737395</v>
      </c>
      <c r="M55" s="47" t="s">
        <v>155</v>
      </c>
      <c r="N55" s="47" t="s">
        <v>46</v>
      </c>
      <c r="O55" s="47" t="s">
        <v>3799</v>
      </c>
      <c r="P55" s="47" t="s">
        <v>48</v>
      </c>
      <c r="Q55" s="47" t="s">
        <v>3242</v>
      </c>
    </row>
    <row r="56" spans="2:17" ht="30" x14ac:dyDescent="0.2">
      <c r="B56" s="46">
        <v>49</v>
      </c>
      <c r="C56" s="47" t="s">
        <v>41</v>
      </c>
      <c r="D56" s="48" t="s">
        <v>42</v>
      </c>
      <c r="E56" s="47" t="s">
        <v>3800</v>
      </c>
      <c r="F56" s="49">
        <v>50311016600030</v>
      </c>
      <c r="G56" s="53">
        <v>1495515</v>
      </c>
      <c r="H56" s="50">
        <v>45129</v>
      </c>
      <c r="I56" s="51">
        <v>600000</v>
      </c>
      <c r="J56" s="47" t="s">
        <v>362</v>
      </c>
      <c r="K56" s="51">
        <v>600000</v>
      </c>
      <c r="L56" s="52">
        <v>231210081754870</v>
      </c>
      <c r="M56" s="47" t="s">
        <v>155</v>
      </c>
      <c r="N56" s="47" t="s">
        <v>46</v>
      </c>
      <c r="O56" s="47" t="s">
        <v>3801</v>
      </c>
      <c r="P56" s="47" t="s">
        <v>48</v>
      </c>
      <c r="Q56" s="47" t="s">
        <v>3242</v>
      </c>
    </row>
    <row r="57" spans="2:17" ht="30" x14ac:dyDescent="0.2">
      <c r="B57" s="46">
        <v>50</v>
      </c>
      <c r="C57" s="47" t="s">
        <v>41</v>
      </c>
      <c r="D57" s="48" t="s">
        <v>42</v>
      </c>
      <c r="E57" s="47" t="s">
        <v>276</v>
      </c>
      <c r="F57" s="49">
        <v>306089114</v>
      </c>
      <c r="G57" s="53">
        <v>1540691</v>
      </c>
      <c r="H57" s="50">
        <v>45142</v>
      </c>
      <c r="I57" s="51">
        <v>768000</v>
      </c>
      <c r="J57" s="47" t="s">
        <v>362</v>
      </c>
      <c r="K57" s="51">
        <v>768000</v>
      </c>
      <c r="L57" s="52">
        <v>231210081793117</v>
      </c>
      <c r="M57" s="47" t="s">
        <v>155</v>
      </c>
      <c r="N57" s="47" t="s">
        <v>46</v>
      </c>
      <c r="O57" s="47" t="s">
        <v>3802</v>
      </c>
      <c r="P57" s="47" t="s">
        <v>48</v>
      </c>
      <c r="Q57" s="47" t="s">
        <v>3242</v>
      </c>
    </row>
    <row r="58" spans="2:17" ht="30" x14ac:dyDescent="0.2">
      <c r="B58" s="46">
        <v>51</v>
      </c>
      <c r="C58" s="47" t="s">
        <v>41</v>
      </c>
      <c r="D58" s="48" t="s">
        <v>42</v>
      </c>
      <c r="E58" s="47" t="s">
        <v>3803</v>
      </c>
      <c r="F58" s="49">
        <v>494010237</v>
      </c>
      <c r="G58" s="53">
        <v>1545891</v>
      </c>
      <c r="H58" s="50">
        <v>45143</v>
      </c>
      <c r="I58" s="51">
        <v>4699900</v>
      </c>
      <c r="J58" s="47" t="s">
        <v>362</v>
      </c>
      <c r="K58" s="51">
        <v>4699900</v>
      </c>
      <c r="L58" s="52">
        <v>231210081797478</v>
      </c>
      <c r="M58" s="47" t="s">
        <v>155</v>
      </c>
      <c r="N58" s="47" t="s">
        <v>46</v>
      </c>
      <c r="O58" s="47" t="s">
        <v>3804</v>
      </c>
      <c r="P58" s="47" t="s">
        <v>48</v>
      </c>
      <c r="Q58" s="47" t="s">
        <v>3242</v>
      </c>
    </row>
    <row r="59" spans="2:17" ht="30" x14ac:dyDescent="0.2">
      <c r="B59" s="46">
        <v>52</v>
      </c>
      <c r="C59" s="47" t="s">
        <v>41</v>
      </c>
      <c r="D59" s="48" t="s">
        <v>42</v>
      </c>
      <c r="E59" s="47" t="s">
        <v>3805</v>
      </c>
      <c r="F59" s="49">
        <v>308831795</v>
      </c>
      <c r="G59" s="53">
        <v>1572255</v>
      </c>
      <c r="H59" s="50">
        <v>45149</v>
      </c>
      <c r="I59" s="51">
        <v>1450000</v>
      </c>
      <c r="J59" s="47" t="s">
        <v>362</v>
      </c>
      <c r="K59" s="51">
        <v>1450000</v>
      </c>
      <c r="L59" s="52">
        <v>231210081733816</v>
      </c>
      <c r="M59" s="47" t="s">
        <v>155</v>
      </c>
      <c r="N59" s="47" t="s">
        <v>46</v>
      </c>
      <c r="O59" s="47" t="s">
        <v>3806</v>
      </c>
      <c r="P59" s="47" t="s">
        <v>48</v>
      </c>
      <c r="Q59" s="47" t="s">
        <v>3242</v>
      </c>
    </row>
    <row r="60" spans="2:17" ht="30" x14ac:dyDescent="0.2">
      <c r="B60" s="46">
        <v>53</v>
      </c>
      <c r="C60" s="47" t="s">
        <v>41</v>
      </c>
      <c r="D60" s="48" t="s">
        <v>42</v>
      </c>
      <c r="E60" s="47" t="s">
        <v>337</v>
      </c>
      <c r="F60" s="49">
        <v>306381203</v>
      </c>
      <c r="G60" s="53">
        <v>1609760</v>
      </c>
      <c r="H60" s="50">
        <v>45158</v>
      </c>
      <c r="I60" s="51">
        <v>799800</v>
      </c>
      <c r="J60" s="47" t="s">
        <v>362</v>
      </c>
      <c r="K60" s="51">
        <v>799800</v>
      </c>
      <c r="L60" s="52">
        <v>231210081854271</v>
      </c>
      <c r="M60" s="47" t="s">
        <v>155</v>
      </c>
      <c r="N60" s="47" t="s">
        <v>46</v>
      </c>
      <c r="O60" s="47" t="s">
        <v>3807</v>
      </c>
      <c r="P60" s="47" t="s">
        <v>48</v>
      </c>
      <c r="Q60" s="47" t="s">
        <v>3242</v>
      </c>
    </row>
    <row r="61" spans="2:17" ht="30" x14ac:dyDescent="0.2">
      <c r="B61" s="46">
        <v>54</v>
      </c>
      <c r="C61" s="47" t="s">
        <v>41</v>
      </c>
      <c r="D61" s="48" t="s">
        <v>42</v>
      </c>
      <c r="E61" s="47" t="s">
        <v>337</v>
      </c>
      <c r="F61" s="49">
        <v>306381203</v>
      </c>
      <c r="G61" s="53">
        <v>1609763</v>
      </c>
      <c r="H61" s="50">
        <v>45158</v>
      </c>
      <c r="I61" s="51">
        <v>59450</v>
      </c>
      <c r="J61" s="47" t="s">
        <v>362</v>
      </c>
      <c r="K61" s="51">
        <v>59450</v>
      </c>
      <c r="L61" s="52">
        <v>231210081854275</v>
      </c>
      <c r="M61" s="47" t="s">
        <v>155</v>
      </c>
      <c r="N61" s="47" t="s">
        <v>46</v>
      </c>
      <c r="O61" s="47" t="s">
        <v>3807</v>
      </c>
      <c r="P61" s="47" t="s">
        <v>48</v>
      </c>
      <c r="Q61" s="47" t="s">
        <v>3242</v>
      </c>
    </row>
    <row r="62" spans="2:17" ht="30" x14ac:dyDescent="0.2">
      <c r="B62" s="46">
        <v>55</v>
      </c>
      <c r="C62" s="47" t="s">
        <v>41</v>
      </c>
      <c r="D62" s="48" t="s">
        <v>42</v>
      </c>
      <c r="E62" s="47" t="s">
        <v>3808</v>
      </c>
      <c r="F62" s="49">
        <v>303128034</v>
      </c>
      <c r="G62" s="53">
        <v>1661259</v>
      </c>
      <c r="H62" s="50">
        <v>45177</v>
      </c>
      <c r="I62" s="51">
        <v>180000</v>
      </c>
      <c r="J62" s="47" t="s">
        <v>362</v>
      </c>
      <c r="K62" s="51">
        <v>180000</v>
      </c>
      <c r="L62" s="52">
        <v>231210081907033</v>
      </c>
      <c r="M62" s="47" t="s">
        <v>155</v>
      </c>
      <c r="N62" s="47" t="s">
        <v>46</v>
      </c>
      <c r="O62" s="47" t="s">
        <v>3809</v>
      </c>
      <c r="P62" s="47" t="s">
        <v>48</v>
      </c>
      <c r="Q62" s="47" t="s">
        <v>3242</v>
      </c>
    </row>
    <row r="63" spans="2:17" ht="30" x14ac:dyDescent="0.2">
      <c r="B63" s="46">
        <v>56</v>
      </c>
      <c r="C63" s="47" t="s">
        <v>41</v>
      </c>
      <c r="D63" s="48" t="s">
        <v>42</v>
      </c>
      <c r="E63" s="47" t="s">
        <v>3808</v>
      </c>
      <c r="F63" s="49">
        <v>303128034</v>
      </c>
      <c r="G63" s="53">
        <v>1666531</v>
      </c>
      <c r="H63" s="50">
        <v>45179</v>
      </c>
      <c r="I63" s="51">
        <v>550000</v>
      </c>
      <c r="J63" s="47" t="s">
        <v>362</v>
      </c>
      <c r="K63" s="51">
        <v>550000</v>
      </c>
      <c r="L63" s="52">
        <v>231210081913761</v>
      </c>
      <c r="M63" s="47" t="s">
        <v>155</v>
      </c>
      <c r="N63" s="47" t="s">
        <v>46</v>
      </c>
      <c r="O63" s="47" t="s">
        <v>3810</v>
      </c>
      <c r="P63" s="47" t="s">
        <v>48</v>
      </c>
      <c r="Q63" s="47" t="s">
        <v>3242</v>
      </c>
    </row>
    <row r="64" spans="2:17" ht="30" x14ac:dyDescent="0.2">
      <c r="B64" s="46">
        <v>57</v>
      </c>
      <c r="C64" s="47" t="s">
        <v>41</v>
      </c>
      <c r="D64" s="48" t="s">
        <v>42</v>
      </c>
      <c r="E64" s="47" t="s">
        <v>3811</v>
      </c>
      <c r="F64" s="49">
        <v>310378164</v>
      </c>
      <c r="G64" s="53">
        <v>1669589</v>
      </c>
      <c r="H64" s="50">
        <v>45179</v>
      </c>
      <c r="I64" s="51">
        <v>149000</v>
      </c>
      <c r="J64" s="47" t="s">
        <v>362</v>
      </c>
      <c r="K64" s="51">
        <v>149000</v>
      </c>
      <c r="L64" s="52">
        <v>231210081917419</v>
      </c>
      <c r="M64" s="47" t="s">
        <v>155</v>
      </c>
      <c r="N64" s="47" t="s">
        <v>46</v>
      </c>
      <c r="O64" s="47" t="s">
        <v>3812</v>
      </c>
      <c r="P64" s="47" t="s">
        <v>48</v>
      </c>
      <c r="Q64" s="47" t="s">
        <v>3242</v>
      </c>
    </row>
    <row r="65" spans="2:17" ht="30" x14ac:dyDescent="0.2">
      <c r="B65" s="46">
        <v>58</v>
      </c>
      <c r="C65" s="47" t="s">
        <v>41</v>
      </c>
      <c r="D65" s="48" t="s">
        <v>42</v>
      </c>
      <c r="E65" s="47" t="s">
        <v>2544</v>
      </c>
      <c r="F65" s="49">
        <v>203051752</v>
      </c>
      <c r="G65" s="53">
        <v>1669598</v>
      </c>
      <c r="H65" s="50">
        <v>45179</v>
      </c>
      <c r="I65" s="51">
        <v>1599990</v>
      </c>
      <c r="J65" s="47" t="s">
        <v>362</v>
      </c>
      <c r="K65" s="51">
        <v>1599990</v>
      </c>
      <c r="L65" s="52">
        <v>231210081917446</v>
      </c>
      <c r="M65" s="47" t="s">
        <v>155</v>
      </c>
      <c r="N65" s="47" t="s">
        <v>46</v>
      </c>
      <c r="O65" s="47" t="s">
        <v>3813</v>
      </c>
      <c r="P65" s="47" t="s">
        <v>48</v>
      </c>
      <c r="Q65" s="47" t="s">
        <v>3242</v>
      </c>
    </row>
    <row r="66" spans="2:17" ht="30" x14ac:dyDescent="0.2">
      <c r="B66" s="46">
        <v>59</v>
      </c>
      <c r="C66" s="47" t="s">
        <v>41</v>
      </c>
      <c r="D66" s="48" t="s">
        <v>42</v>
      </c>
      <c r="E66" s="47" t="s">
        <v>1160</v>
      </c>
      <c r="F66" s="49">
        <v>202660390</v>
      </c>
      <c r="G66" s="53">
        <v>1689339</v>
      </c>
      <c r="H66" s="50">
        <v>45186</v>
      </c>
      <c r="I66" s="51">
        <v>2285000</v>
      </c>
      <c r="J66" s="47" t="s">
        <v>362</v>
      </c>
      <c r="K66" s="51">
        <v>2285000</v>
      </c>
      <c r="L66" s="52">
        <v>231210081939676</v>
      </c>
      <c r="M66" s="47" t="s">
        <v>155</v>
      </c>
      <c r="N66" s="47" t="s">
        <v>46</v>
      </c>
      <c r="O66" s="47" t="s">
        <v>1987</v>
      </c>
      <c r="P66" s="47" t="s">
        <v>48</v>
      </c>
      <c r="Q66" s="47" t="s">
        <v>3242</v>
      </c>
    </row>
    <row r="67" spans="2:17" ht="30" x14ac:dyDescent="0.2">
      <c r="B67" s="46">
        <v>60</v>
      </c>
      <c r="C67" s="47" t="s">
        <v>41</v>
      </c>
      <c r="D67" s="48" t="s">
        <v>42</v>
      </c>
      <c r="E67" s="47" t="s">
        <v>3814</v>
      </c>
      <c r="F67" s="49">
        <v>310251846</v>
      </c>
      <c r="G67" s="53">
        <v>1689359</v>
      </c>
      <c r="H67" s="50">
        <v>45186</v>
      </c>
      <c r="I67" s="51">
        <v>250000</v>
      </c>
      <c r="J67" s="47" t="s">
        <v>362</v>
      </c>
      <c r="K67" s="51">
        <v>250000</v>
      </c>
      <c r="L67" s="52">
        <v>231210081939714</v>
      </c>
      <c r="M67" s="47" t="s">
        <v>155</v>
      </c>
      <c r="N67" s="47" t="s">
        <v>46</v>
      </c>
      <c r="O67" s="47" t="s">
        <v>3815</v>
      </c>
      <c r="P67" s="47" t="s">
        <v>48</v>
      </c>
      <c r="Q67" s="47" t="s">
        <v>3242</v>
      </c>
    </row>
    <row r="68" spans="2:17" ht="30" x14ac:dyDescent="0.2">
      <c r="B68" s="46">
        <v>61</v>
      </c>
      <c r="C68" s="47" t="s">
        <v>41</v>
      </c>
      <c r="D68" s="48" t="s">
        <v>42</v>
      </c>
      <c r="E68" s="47" t="s">
        <v>1925</v>
      </c>
      <c r="F68" s="49">
        <v>300267750</v>
      </c>
      <c r="G68" s="53">
        <v>1447634</v>
      </c>
      <c r="H68" s="50">
        <v>45113</v>
      </c>
      <c r="I68" s="51">
        <v>9379800</v>
      </c>
      <c r="J68" s="47" t="s">
        <v>362</v>
      </c>
      <c r="K68" s="51">
        <v>9379800</v>
      </c>
      <c r="L68" s="52">
        <v>231210081703608</v>
      </c>
      <c r="M68" s="47" t="s">
        <v>155</v>
      </c>
      <c r="N68" s="47" t="s">
        <v>46</v>
      </c>
      <c r="O68" s="47" t="s">
        <v>267</v>
      </c>
      <c r="P68" s="47" t="s">
        <v>48</v>
      </c>
      <c r="Q68" s="47" t="s">
        <v>1921</v>
      </c>
    </row>
    <row r="69" spans="2:17" ht="30" x14ac:dyDescent="0.2">
      <c r="B69" s="46">
        <v>62</v>
      </c>
      <c r="C69" s="47" t="s">
        <v>41</v>
      </c>
      <c r="D69" s="48" t="s">
        <v>42</v>
      </c>
      <c r="E69" s="47" t="s">
        <v>3816</v>
      </c>
      <c r="F69" s="49">
        <v>305835508</v>
      </c>
      <c r="G69" s="53">
        <v>1447475</v>
      </c>
      <c r="H69" s="50">
        <v>45113</v>
      </c>
      <c r="I69" s="51">
        <v>15225000</v>
      </c>
      <c r="J69" s="47" t="s">
        <v>362</v>
      </c>
      <c r="K69" s="51">
        <v>15225000</v>
      </c>
      <c r="L69" s="52">
        <v>231210081703534</v>
      </c>
      <c r="M69" s="47" t="s">
        <v>229</v>
      </c>
      <c r="N69" s="47" t="s">
        <v>46</v>
      </c>
      <c r="O69" s="47" t="s">
        <v>3817</v>
      </c>
      <c r="P69" s="47" t="s">
        <v>48</v>
      </c>
      <c r="Q69" s="47" t="s">
        <v>1921</v>
      </c>
    </row>
    <row r="70" spans="2:17" ht="30" x14ac:dyDescent="0.2">
      <c r="B70" s="46">
        <v>63</v>
      </c>
      <c r="C70" s="47" t="s">
        <v>41</v>
      </c>
      <c r="D70" s="48" t="s">
        <v>42</v>
      </c>
      <c r="E70" s="47" t="s">
        <v>3818</v>
      </c>
      <c r="F70" s="49">
        <v>302551753</v>
      </c>
      <c r="G70" s="53">
        <v>1494161</v>
      </c>
      <c r="H70" s="50">
        <v>45128</v>
      </c>
      <c r="I70" s="51">
        <v>7192416</v>
      </c>
      <c r="J70" s="47" t="s">
        <v>362</v>
      </c>
      <c r="K70" s="51">
        <v>7192416</v>
      </c>
      <c r="L70" s="52">
        <v>231210081753336</v>
      </c>
      <c r="M70" s="47" t="s">
        <v>155</v>
      </c>
      <c r="N70" s="47" t="s">
        <v>46</v>
      </c>
      <c r="O70" s="47" t="s">
        <v>3819</v>
      </c>
      <c r="P70" s="47" t="s">
        <v>48</v>
      </c>
      <c r="Q70" s="47" t="s">
        <v>1921</v>
      </c>
    </row>
    <row r="71" spans="2:17" ht="30" x14ac:dyDescent="0.2">
      <c r="B71" s="46">
        <v>64</v>
      </c>
      <c r="C71" s="47" t="s">
        <v>41</v>
      </c>
      <c r="D71" s="48" t="s">
        <v>42</v>
      </c>
      <c r="E71" s="47" t="s">
        <v>3820</v>
      </c>
      <c r="F71" s="49">
        <v>201348969</v>
      </c>
      <c r="G71" s="53">
        <v>1509098</v>
      </c>
      <c r="H71" s="50">
        <v>45128</v>
      </c>
      <c r="I71" s="51">
        <v>3980816</v>
      </c>
      <c r="J71" s="47" t="s">
        <v>362</v>
      </c>
      <c r="K71" s="51">
        <v>3980816</v>
      </c>
      <c r="L71" s="52">
        <v>231210081769626</v>
      </c>
      <c r="M71" s="47" t="s">
        <v>155</v>
      </c>
      <c r="N71" s="47" t="s">
        <v>46</v>
      </c>
      <c r="O71" s="47" t="s">
        <v>1205</v>
      </c>
      <c r="P71" s="47" t="s">
        <v>48</v>
      </c>
      <c r="Q71" s="47" t="s">
        <v>1921</v>
      </c>
    </row>
    <row r="72" spans="2:17" ht="30" x14ac:dyDescent="0.2">
      <c r="B72" s="46">
        <v>65</v>
      </c>
      <c r="C72" s="47" t="s">
        <v>41</v>
      </c>
      <c r="D72" s="48" t="s">
        <v>42</v>
      </c>
      <c r="E72" s="47" t="s">
        <v>3820</v>
      </c>
      <c r="F72" s="49">
        <v>201348969</v>
      </c>
      <c r="G72" s="53">
        <v>1497836</v>
      </c>
      <c r="H72" s="50">
        <v>45129</v>
      </c>
      <c r="I72" s="51">
        <v>4412800</v>
      </c>
      <c r="J72" s="47" t="s">
        <v>362</v>
      </c>
      <c r="K72" s="51">
        <v>4412800</v>
      </c>
      <c r="L72" s="52">
        <v>231210081757686</v>
      </c>
      <c r="M72" s="47" t="s">
        <v>155</v>
      </c>
      <c r="N72" s="47" t="s">
        <v>46</v>
      </c>
      <c r="O72" s="47" t="s">
        <v>3821</v>
      </c>
      <c r="P72" s="47" t="s">
        <v>48</v>
      </c>
      <c r="Q72" s="47" t="s">
        <v>1921</v>
      </c>
    </row>
    <row r="73" spans="2:17" ht="30" x14ac:dyDescent="0.2">
      <c r="B73" s="46">
        <v>66</v>
      </c>
      <c r="C73" s="47" t="s">
        <v>41</v>
      </c>
      <c r="D73" s="48" t="s">
        <v>42</v>
      </c>
      <c r="E73" s="47" t="s">
        <v>3822</v>
      </c>
      <c r="F73" s="49"/>
      <c r="G73" s="53">
        <v>1507090</v>
      </c>
      <c r="H73" s="50">
        <v>45129</v>
      </c>
      <c r="I73" s="51">
        <v>7800000</v>
      </c>
      <c r="J73" s="47" t="s">
        <v>362</v>
      </c>
      <c r="K73" s="51">
        <v>7800000</v>
      </c>
      <c r="L73" s="52">
        <v>231210081767466</v>
      </c>
      <c r="M73" s="47" t="s">
        <v>155</v>
      </c>
      <c r="N73" s="47" t="s">
        <v>46</v>
      </c>
      <c r="O73" s="47" t="s">
        <v>3823</v>
      </c>
      <c r="P73" s="47" t="s">
        <v>48</v>
      </c>
      <c r="Q73" s="47" t="s">
        <v>1921</v>
      </c>
    </row>
    <row r="74" spans="2:17" ht="30" x14ac:dyDescent="0.2">
      <c r="B74" s="46">
        <v>67</v>
      </c>
      <c r="C74" s="47" t="s">
        <v>41</v>
      </c>
      <c r="D74" s="48" t="s">
        <v>42</v>
      </c>
      <c r="E74" s="47" t="s">
        <v>3824</v>
      </c>
      <c r="F74" s="49">
        <v>303316251</v>
      </c>
      <c r="G74" s="53">
        <v>1508640</v>
      </c>
      <c r="H74" s="50">
        <v>45129</v>
      </c>
      <c r="I74" s="51">
        <v>36234000</v>
      </c>
      <c r="J74" s="47" t="s">
        <v>362</v>
      </c>
      <c r="K74" s="51">
        <v>36234000</v>
      </c>
      <c r="L74" s="52">
        <v>231210081769106</v>
      </c>
      <c r="M74" s="47" t="s">
        <v>155</v>
      </c>
      <c r="N74" s="47" t="s">
        <v>46</v>
      </c>
      <c r="O74" s="47" t="s">
        <v>1205</v>
      </c>
      <c r="P74" s="47" t="s">
        <v>48</v>
      </c>
      <c r="Q74" s="47" t="s">
        <v>1921</v>
      </c>
    </row>
    <row r="75" spans="2:17" ht="30" x14ac:dyDescent="0.2">
      <c r="B75" s="46">
        <v>68</v>
      </c>
      <c r="C75" s="47" t="s">
        <v>41</v>
      </c>
      <c r="D75" s="48" t="s">
        <v>42</v>
      </c>
      <c r="E75" s="47" t="s">
        <v>3820</v>
      </c>
      <c r="F75" s="49">
        <v>201348969</v>
      </c>
      <c r="G75" s="53">
        <v>1493898</v>
      </c>
      <c r="H75" s="50">
        <v>45134</v>
      </c>
      <c r="I75" s="51">
        <v>23804928</v>
      </c>
      <c r="J75" s="47" t="s">
        <v>362</v>
      </c>
      <c r="K75" s="51">
        <v>23804928</v>
      </c>
      <c r="L75" s="52">
        <v>231210081753064</v>
      </c>
      <c r="M75" s="47" t="s">
        <v>155</v>
      </c>
      <c r="N75" s="47" t="s">
        <v>46</v>
      </c>
      <c r="O75" s="47" t="s">
        <v>1205</v>
      </c>
      <c r="P75" s="47" t="s">
        <v>48</v>
      </c>
      <c r="Q75" s="47" t="s">
        <v>1921</v>
      </c>
    </row>
    <row r="76" spans="2:17" ht="30" x14ac:dyDescent="0.2">
      <c r="B76" s="46">
        <v>69</v>
      </c>
      <c r="C76" s="47" t="s">
        <v>41</v>
      </c>
      <c r="D76" s="48" t="s">
        <v>42</v>
      </c>
      <c r="E76" s="47" t="s">
        <v>3820</v>
      </c>
      <c r="F76" s="49">
        <v>201348969</v>
      </c>
      <c r="G76" s="53">
        <v>1494059</v>
      </c>
      <c r="H76" s="50">
        <v>45134</v>
      </c>
      <c r="I76" s="51">
        <v>10192000</v>
      </c>
      <c r="J76" s="47" t="s">
        <v>362</v>
      </c>
      <c r="K76" s="51">
        <v>10192000</v>
      </c>
      <c r="L76" s="52">
        <v>231210081753316</v>
      </c>
      <c r="M76" s="47" t="s">
        <v>155</v>
      </c>
      <c r="N76" s="47" t="s">
        <v>46</v>
      </c>
      <c r="O76" s="47" t="s">
        <v>1205</v>
      </c>
      <c r="P76" s="47" t="s">
        <v>48</v>
      </c>
      <c r="Q76" s="47" t="s">
        <v>1921</v>
      </c>
    </row>
    <row r="77" spans="2:17" ht="30" x14ac:dyDescent="0.2">
      <c r="B77" s="46">
        <v>70</v>
      </c>
      <c r="C77" s="47" t="s">
        <v>41</v>
      </c>
      <c r="D77" s="48" t="s">
        <v>42</v>
      </c>
      <c r="E77" s="47" t="s">
        <v>3825</v>
      </c>
      <c r="F77" s="49">
        <v>310553328</v>
      </c>
      <c r="G77" s="53">
        <v>1513684</v>
      </c>
      <c r="H77" s="50">
        <v>45135</v>
      </c>
      <c r="I77" s="51">
        <v>718000</v>
      </c>
      <c r="J77" s="47" t="s">
        <v>362</v>
      </c>
      <c r="K77" s="51">
        <v>718000</v>
      </c>
      <c r="L77" s="52">
        <v>231210081774339</v>
      </c>
      <c r="M77" s="47" t="s">
        <v>155</v>
      </c>
      <c r="N77" s="47" t="s">
        <v>46</v>
      </c>
      <c r="O77" s="47" t="s">
        <v>3826</v>
      </c>
      <c r="P77" s="47" t="s">
        <v>48</v>
      </c>
      <c r="Q77" s="47" t="s">
        <v>1921</v>
      </c>
    </row>
    <row r="78" spans="2:17" ht="30" x14ac:dyDescent="0.2">
      <c r="B78" s="46">
        <v>71</v>
      </c>
      <c r="C78" s="47" t="s">
        <v>41</v>
      </c>
      <c r="D78" s="48" t="s">
        <v>42</v>
      </c>
      <c r="E78" s="47" t="s">
        <v>309</v>
      </c>
      <c r="F78" s="49">
        <v>309560849</v>
      </c>
      <c r="G78" s="53">
        <v>1513635</v>
      </c>
      <c r="H78" s="50">
        <v>45135</v>
      </c>
      <c r="I78" s="51">
        <v>19990000</v>
      </c>
      <c r="J78" s="47" t="s">
        <v>362</v>
      </c>
      <c r="K78" s="51">
        <v>19990000</v>
      </c>
      <c r="L78" s="52">
        <v>231210081774347</v>
      </c>
      <c r="M78" s="47" t="s">
        <v>155</v>
      </c>
      <c r="N78" s="47" t="s">
        <v>46</v>
      </c>
      <c r="O78" s="47" t="s">
        <v>3827</v>
      </c>
      <c r="P78" s="47" t="s">
        <v>48</v>
      </c>
      <c r="Q78" s="47" t="s">
        <v>1921</v>
      </c>
    </row>
    <row r="79" spans="2:17" ht="30" x14ac:dyDescent="0.2">
      <c r="B79" s="46">
        <v>72</v>
      </c>
      <c r="C79" s="47" t="s">
        <v>41</v>
      </c>
      <c r="D79" s="48" t="s">
        <v>42</v>
      </c>
      <c r="E79" s="47" t="s">
        <v>3828</v>
      </c>
      <c r="F79" s="49"/>
      <c r="G79" s="53">
        <v>1514773</v>
      </c>
      <c r="H79" s="50">
        <v>45135</v>
      </c>
      <c r="I79" s="51">
        <v>3340000</v>
      </c>
      <c r="J79" s="47" t="s">
        <v>362</v>
      </c>
      <c r="K79" s="51">
        <v>3340000</v>
      </c>
      <c r="L79" s="52">
        <v>231210081775586</v>
      </c>
      <c r="M79" s="47" t="s">
        <v>155</v>
      </c>
      <c r="N79" s="47" t="s">
        <v>46</v>
      </c>
      <c r="O79" s="47" t="s">
        <v>3829</v>
      </c>
      <c r="P79" s="47" t="s">
        <v>48</v>
      </c>
      <c r="Q79" s="47" t="s">
        <v>1921</v>
      </c>
    </row>
    <row r="80" spans="2:17" ht="30" x14ac:dyDescent="0.2">
      <c r="B80" s="46">
        <v>73</v>
      </c>
      <c r="C80" s="47" t="s">
        <v>41</v>
      </c>
      <c r="D80" s="48" t="s">
        <v>42</v>
      </c>
      <c r="E80" s="47" t="s">
        <v>3820</v>
      </c>
      <c r="F80" s="49">
        <v>201348969</v>
      </c>
      <c r="G80" s="53">
        <v>1517026</v>
      </c>
      <c r="H80" s="50">
        <v>45136</v>
      </c>
      <c r="I80" s="51">
        <v>2551808</v>
      </c>
      <c r="J80" s="47" t="s">
        <v>362</v>
      </c>
      <c r="K80" s="51">
        <v>2551808</v>
      </c>
      <c r="L80" s="52">
        <v>231210081777054</v>
      </c>
      <c r="M80" s="47" t="s">
        <v>155</v>
      </c>
      <c r="N80" s="47" t="s">
        <v>46</v>
      </c>
      <c r="O80" s="47" t="s">
        <v>1205</v>
      </c>
      <c r="P80" s="47" t="s">
        <v>48</v>
      </c>
      <c r="Q80" s="47" t="s">
        <v>1921</v>
      </c>
    </row>
    <row r="81" spans="2:17" ht="30" x14ac:dyDescent="0.2">
      <c r="B81" s="46">
        <v>74</v>
      </c>
      <c r="C81" s="47" t="s">
        <v>41</v>
      </c>
      <c r="D81" s="48" t="s">
        <v>42</v>
      </c>
      <c r="E81" s="47" t="s">
        <v>3830</v>
      </c>
      <c r="F81" s="49">
        <v>310452714</v>
      </c>
      <c r="G81" s="53">
        <v>1547909</v>
      </c>
      <c r="H81" s="50">
        <v>45143</v>
      </c>
      <c r="I81" s="51">
        <v>8400000</v>
      </c>
      <c r="J81" s="47" t="s">
        <v>362</v>
      </c>
      <c r="K81" s="51">
        <v>8400000</v>
      </c>
      <c r="L81" s="52">
        <v>231210081799583</v>
      </c>
      <c r="M81" s="47" t="s">
        <v>155</v>
      </c>
      <c r="N81" s="47" t="s">
        <v>46</v>
      </c>
      <c r="O81" s="47" t="s">
        <v>1176</v>
      </c>
      <c r="P81" s="47" t="s">
        <v>48</v>
      </c>
      <c r="Q81" s="47" t="s">
        <v>1921</v>
      </c>
    </row>
    <row r="82" spans="2:17" ht="30" x14ac:dyDescent="0.2">
      <c r="B82" s="46">
        <v>75</v>
      </c>
      <c r="C82" s="47" t="s">
        <v>41</v>
      </c>
      <c r="D82" s="48" t="s">
        <v>42</v>
      </c>
      <c r="E82" s="47" t="s">
        <v>3026</v>
      </c>
      <c r="F82" s="49">
        <v>307339133</v>
      </c>
      <c r="G82" s="53">
        <v>1547490</v>
      </c>
      <c r="H82" s="50">
        <v>45143</v>
      </c>
      <c r="I82" s="51">
        <v>5875000</v>
      </c>
      <c r="J82" s="47" t="s">
        <v>362</v>
      </c>
      <c r="K82" s="51">
        <v>5875000</v>
      </c>
      <c r="L82" s="52">
        <v>231210081799041</v>
      </c>
      <c r="M82" s="47" t="s">
        <v>155</v>
      </c>
      <c r="N82" s="47" t="s">
        <v>46</v>
      </c>
      <c r="O82" s="47" t="s">
        <v>3028</v>
      </c>
      <c r="P82" s="47" t="s">
        <v>48</v>
      </c>
      <c r="Q82" s="47" t="s">
        <v>1921</v>
      </c>
    </row>
    <row r="83" spans="2:17" ht="30" x14ac:dyDescent="0.2">
      <c r="B83" s="46">
        <v>76</v>
      </c>
      <c r="C83" s="47" t="s">
        <v>41</v>
      </c>
      <c r="D83" s="48" t="s">
        <v>42</v>
      </c>
      <c r="E83" s="47" t="s">
        <v>3831</v>
      </c>
      <c r="F83" s="49"/>
      <c r="G83" s="53">
        <v>1547449</v>
      </c>
      <c r="H83" s="50">
        <v>45143</v>
      </c>
      <c r="I83" s="51">
        <v>21486665</v>
      </c>
      <c r="J83" s="47" t="s">
        <v>362</v>
      </c>
      <c r="K83" s="51">
        <v>21486665</v>
      </c>
      <c r="L83" s="52">
        <v>231210081799068</v>
      </c>
      <c r="M83" s="47" t="s">
        <v>155</v>
      </c>
      <c r="N83" s="47" t="s">
        <v>46</v>
      </c>
      <c r="O83" s="47" t="s">
        <v>1967</v>
      </c>
      <c r="P83" s="47" t="s">
        <v>48</v>
      </c>
      <c r="Q83" s="47" t="s">
        <v>1921</v>
      </c>
    </row>
    <row r="84" spans="2:17" ht="30" x14ac:dyDescent="0.2">
      <c r="B84" s="46">
        <v>77</v>
      </c>
      <c r="C84" s="47" t="s">
        <v>41</v>
      </c>
      <c r="D84" s="48" t="s">
        <v>42</v>
      </c>
      <c r="E84" s="47" t="s">
        <v>3832</v>
      </c>
      <c r="F84" s="49">
        <v>305581714</v>
      </c>
      <c r="G84" s="53">
        <v>1547855</v>
      </c>
      <c r="H84" s="50">
        <v>45143</v>
      </c>
      <c r="I84" s="51">
        <v>7450000</v>
      </c>
      <c r="J84" s="47" t="s">
        <v>362</v>
      </c>
      <c r="K84" s="51">
        <v>7450000</v>
      </c>
      <c r="L84" s="52">
        <v>231210081799400</v>
      </c>
      <c r="M84" s="47" t="s">
        <v>155</v>
      </c>
      <c r="N84" s="47" t="s">
        <v>46</v>
      </c>
      <c r="O84" s="47" t="s">
        <v>3833</v>
      </c>
      <c r="P84" s="47" t="s">
        <v>48</v>
      </c>
      <c r="Q84" s="47" t="s">
        <v>1921</v>
      </c>
    </row>
    <row r="85" spans="2:17" ht="30" x14ac:dyDescent="0.2">
      <c r="B85" s="46">
        <v>78</v>
      </c>
      <c r="C85" s="47" t="s">
        <v>41</v>
      </c>
      <c r="D85" s="48" t="s">
        <v>42</v>
      </c>
      <c r="E85" s="47" t="s">
        <v>3832</v>
      </c>
      <c r="F85" s="49">
        <v>305581714</v>
      </c>
      <c r="G85" s="53">
        <v>1547880</v>
      </c>
      <c r="H85" s="50">
        <v>45143</v>
      </c>
      <c r="I85" s="51">
        <v>1915000</v>
      </c>
      <c r="J85" s="47" t="s">
        <v>362</v>
      </c>
      <c r="K85" s="51">
        <v>1915000</v>
      </c>
      <c r="L85" s="52">
        <v>231210081799572</v>
      </c>
      <c r="M85" s="47" t="s">
        <v>155</v>
      </c>
      <c r="N85" s="47" t="s">
        <v>46</v>
      </c>
      <c r="O85" s="47" t="s">
        <v>1176</v>
      </c>
      <c r="P85" s="47" t="s">
        <v>48</v>
      </c>
      <c r="Q85" s="47" t="s">
        <v>1921</v>
      </c>
    </row>
    <row r="86" spans="2:17" ht="45" x14ac:dyDescent="0.2">
      <c r="B86" s="46">
        <v>79</v>
      </c>
      <c r="C86" s="47" t="s">
        <v>41</v>
      </c>
      <c r="D86" s="48" t="s">
        <v>42</v>
      </c>
      <c r="E86" s="47" t="s">
        <v>3834</v>
      </c>
      <c r="F86" s="49">
        <v>514128410</v>
      </c>
      <c r="G86" s="53">
        <v>1552408</v>
      </c>
      <c r="H86" s="50">
        <v>45144</v>
      </c>
      <c r="I86" s="51">
        <v>29000000</v>
      </c>
      <c r="J86" s="47" t="s">
        <v>362</v>
      </c>
      <c r="K86" s="51">
        <v>29000000</v>
      </c>
      <c r="L86" s="52">
        <v>231210081803392</v>
      </c>
      <c r="M86" s="47" t="s">
        <v>155</v>
      </c>
      <c r="N86" s="47" t="s">
        <v>46</v>
      </c>
      <c r="O86" s="47" t="s">
        <v>3835</v>
      </c>
      <c r="P86" s="47" t="s">
        <v>48</v>
      </c>
      <c r="Q86" s="47" t="s">
        <v>1921</v>
      </c>
    </row>
    <row r="87" spans="2:17" ht="30" x14ac:dyDescent="0.2">
      <c r="B87" s="46">
        <v>80</v>
      </c>
      <c r="C87" s="47" t="s">
        <v>41</v>
      </c>
      <c r="D87" s="48" t="s">
        <v>42</v>
      </c>
      <c r="E87" s="47" t="s">
        <v>3836</v>
      </c>
      <c r="F87" s="49">
        <v>305696278</v>
      </c>
      <c r="G87" s="53">
        <v>1552363</v>
      </c>
      <c r="H87" s="50">
        <v>45144</v>
      </c>
      <c r="I87" s="51">
        <v>5289880</v>
      </c>
      <c r="J87" s="47" t="s">
        <v>362</v>
      </c>
      <c r="K87" s="51">
        <v>5289880</v>
      </c>
      <c r="L87" s="52">
        <v>231210081803407</v>
      </c>
      <c r="M87" s="47" t="s">
        <v>155</v>
      </c>
      <c r="N87" s="47" t="s">
        <v>46</v>
      </c>
      <c r="O87" s="47" t="s">
        <v>3821</v>
      </c>
      <c r="P87" s="47" t="s">
        <v>48</v>
      </c>
      <c r="Q87" s="47" t="s">
        <v>1921</v>
      </c>
    </row>
    <row r="88" spans="2:17" ht="45" x14ac:dyDescent="0.2">
      <c r="B88" s="46">
        <v>81</v>
      </c>
      <c r="C88" s="47" t="s">
        <v>41</v>
      </c>
      <c r="D88" s="48" t="s">
        <v>42</v>
      </c>
      <c r="E88" s="47" t="s">
        <v>3834</v>
      </c>
      <c r="F88" s="49">
        <v>514128410</v>
      </c>
      <c r="G88" s="53">
        <v>1593614</v>
      </c>
      <c r="H88" s="50">
        <v>45154</v>
      </c>
      <c r="I88" s="51">
        <v>1300000</v>
      </c>
      <c r="J88" s="47" t="s">
        <v>362</v>
      </c>
      <c r="K88" s="51">
        <v>1300000</v>
      </c>
      <c r="L88" s="52">
        <v>231210081834659</v>
      </c>
      <c r="M88" s="47" t="s">
        <v>155</v>
      </c>
      <c r="N88" s="47" t="s">
        <v>46</v>
      </c>
      <c r="O88" s="47" t="s">
        <v>1575</v>
      </c>
      <c r="P88" s="47" t="s">
        <v>48</v>
      </c>
      <c r="Q88" s="47" t="s">
        <v>1921</v>
      </c>
    </row>
    <row r="89" spans="2:17" ht="30" x14ac:dyDescent="0.2">
      <c r="B89" s="46">
        <v>82</v>
      </c>
      <c r="C89" s="47" t="s">
        <v>41</v>
      </c>
      <c r="D89" s="48" t="s">
        <v>42</v>
      </c>
      <c r="E89" s="47" t="s">
        <v>241</v>
      </c>
      <c r="F89" s="49">
        <v>302382268</v>
      </c>
      <c r="G89" s="53">
        <v>1595696</v>
      </c>
      <c r="H89" s="50">
        <v>45155</v>
      </c>
      <c r="I89" s="51">
        <v>5200000</v>
      </c>
      <c r="J89" s="47" t="s">
        <v>362</v>
      </c>
      <c r="K89" s="51">
        <v>5200000</v>
      </c>
      <c r="L89" s="52">
        <v>231210081837068</v>
      </c>
      <c r="M89" s="47" t="s">
        <v>155</v>
      </c>
      <c r="N89" s="47" t="s">
        <v>46</v>
      </c>
      <c r="O89" s="47" t="s">
        <v>1258</v>
      </c>
      <c r="P89" s="47" t="s">
        <v>48</v>
      </c>
      <c r="Q89" s="47" t="s">
        <v>1921</v>
      </c>
    </row>
    <row r="90" spans="2:17" ht="30" x14ac:dyDescent="0.2">
      <c r="B90" s="46">
        <v>83</v>
      </c>
      <c r="C90" s="47" t="s">
        <v>41</v>
      </c>
      <c r="D90" s="48" t="s">
        <v>42</v>
      </c>
      <c r="E90" s="47" t="s">
        <v>241</v>
      </c>
      <c r="F90" s="49">
        <v>302382268</v>
      </c>
      <c r="G90" s="53">
        <v>1595610</v>
      </c>
      <c r="H90" s="50">
        <v>45155</v>
      </c>
      <c r="I90" s="51">
        <v>2200000</v>
      </c>
      <c r="J90" s="47" t="s">
        <v>362</v>
      </c>
      <c r="K90" s="51">
        <v>2200000</v>
      </c>
      <c r="L90" s="52">
        <v>231210081836965</v>
      </c>
      <c r="M90" s="47" t="s">
        <v>155</v>
      </c>
      <c r="N90" s="47" t="s">
        <v>46</v>
      </c>
      <c r="O90" s="47" t="s">
        <v>1258</v>
      </c>
      <c r="P90" s="47" t="s">
        <v>48</v>
      </c>
      <c r="Q90" s="47" t="s">
        <v>1921</v>
      </c>
    </row>
    <row r="91" spans="2:17" ht="30" x14ac:dyDescent="0.2">
      <c r="B91" s="46">
        <v>84</v>
      </c>
      <c r="C91" s="47" t="s">
        <v>41</v>
      </c>
      <c r="D91" s="48" t="s">
        <v>42</v>
      </c>
      <c r="E91" s="47" t="s">
        <v>3832</v>
      </c>
      <c r="F91" s="49">
        <v>305581714</v>
      </c>
      <c r="G91" s="53">
        <v>1619402</v>
      </c>
      <c r="H91" s="50">
        <v>45162</v>
      </c>
      <c r="I91" s="51">
        <v>9824000</v>
      </c>
      <c r="J91" s="47" t="s">
        <v>362</v>
      </c>
      <c r="K91" s="51">
        <v>9824000</v>
      </c>
      <c r="L91" s="52">
        <v>231210081864378</v>
      </c>
      <c r="M91" s="47" t="s">
        <v>155</v>
      </c>
      <c r="N91" s="47" t="s">
        <v>46</v>
      </c>
      <c r="O91" s="47" t="s">
        <v>3837</v>
      </c>
      <c r="P91" s="47" t="s">
        <v>48</v>
      </c>
      <c r="Q91" s="47" t="s">
        <v>1921</v>
      </c>
    </row>
    <row r="92" spans="2:17" ht="30" x14ac:dyDescent="0.2">
      <c r="B92" s="46">
        <v>85</v>
      </c>
      <c r="C92" s="47" t="s">
        <v>41</v>
      </c>
      <c r="D92" s="48" t="s">
        <v>42</v>
      </c>
      <c r="E92" s="47" t="s">
        <v>3832</v>
      </c>
      <c r="F92" s="49">
        <v>305581714</v>
      </c>
      <c r="G92" s="53">
        <v>1619399</v>
      </c>
      <c r="H92" s="50">
        <v>45162</v>
      </c>
      <c r="I92" s="51">
        <v>12490000</v>
      </c>
      <c r="J92" s="47" t="s">
        <v>362</v>
      </c>
      <c r="K92" s="51">
        <v>12490000</v>
      </c>
      <c r="L92" s="52">
        <v>231210081864373</v>
      </c>
      <c r="M92" s="47" t="s">
        <v>155</v>
      </c>
      <c r="N92" s="47" t="s">
        <v>46</v>
      </c>
      <c r="O92" s="47" t="s">
        <v>3833</v>
      </c>
      <c r="P92" s="47" t="s">
        <v>48</v>
      </c>
      <c r="Q92" s="47" t="s">
        <v>1921</v>
      </c>
    </row>
    <row r="93" spans="2:17" ht="30" x14ac:dyDescent="0.2">
      <c r="B93" s="46">
        <v>86</v>
      </c>
      <c r="C93" s="47" t="s">
        <v>41</v>
      </c>
      <c r="D93" s="48" t="s">
        <v>42</v>
      </c>
      <c r="E93" s="47" t="s">
        <v>3838</v>
      </c>
      <c r="F93" s="49">
        <v>628266664</v>
      </c>
      <c r="G93" s="53">
        <v>1652048</v>
      </c>
      <c r="H93" s="50">
        <v>45175</v>
      </c>
      <c r="I93" s="51">
        <v>444400</v>
      </c>
      <c r="J93" s="47" t="s">
        <v>362</v>
      </c>
      <c r="K93" s="51">
        <v>444400</v>
      </c>
      <c r="L93" s="52">
        <v>231210081896989</v>
      </c>
      <c r="M93" s="47" t="s">
        <v>155</v>
      </c>
      <c r="N93" s="47" t="s">
        <v>46</v>
      </c>
      <c r="O93" s="47" t="s">
        <v>3839</v>
      </c>
      <c r="P93" s="47" t="s">
        <v>48</v>
      </c>
      <c r="Q93" s="47" t="s">
        <v>1921</v>
      </c>
    </row>
    <row r="94" spans="2:17" ht="30" x14ac:dyDescent="0.2">
      <c r="B94" s="46">
        <v>87</v>
      </c>
      <c r="C94" s="47" t="s">
        <v>41</v>
      </c>
      <c r="D94" s="48" t="s">
        <v>42</v>
      </c>
      <c r="E94" s="47" t="s">
        <v>1399</v>
      </c>
      <c r="F94" s="49">
        <v>307005081</v>
      </c>
      <c r="G94" s="53">
        <v>1651956</v>
      </c>
      <c r="H94" s="50">
        <v>45175</v>
      </c>
      <c r="I94" s="51">
        <v>295000</v>
      </c>
      <c r="J94" s="47" t="s">
        <v>362</v>
      </c>
      <c r="K94" s="51">
        <v>295000</v>
      </c>
      <c r="L94" s="52">
        <v>231210081896871</v>
      </c>
      <c r="M94" s="47" t="s">
        <v>155</v>
      </c>
      <c r="N94" s="47" t="s">
        <v>46</v>
      </c>
      <c r="O94" s="47" t="s">
        <v>174</v>
      </c>
      <c r="P94" s="47" t="s">
        <v>48</v>
      </c>
      <c r="Q94" s="47" t="s">
        <v>1921</v>
      </c>
    </row>
    <row r="95" spans="2:17" ht="30" x14ac:dyDescent="0.2">
      <c r="B95" s="46">
        <v>88</v>
      </c>
      <c r="C95" s="47" t="s">
        <v>41</v>
      </c>
      <c r="D95" s="48" t="s">
        <v>42</v>
      </c>
      <c r="E95" s="47" t="s">
        <v>3832</v>
      </c>
      <c r="F95" s="49">
        <v>305581714</v>
      </c>
      <c r="G95" s="53">
        <v>1652033</v>
      </c>
      <c r="H95" s="50">
        <v>45175</v>
      </c>
      <c r="I95" s="51">
        <v>230000</v>
      </c>
      <c r="J95" s="47" t="s">
        <v>362</v>
      </c>
      <c r="K95" s="51">
        <v>230000</v>
      </c>
      <c r="L95" s="52">
        <v>231210081896957</v>
      </c>
      <c r="M95" s="47" t="s">
        <v>155</v>
      </c>
      <c r="N95" s="47" t="s">
        <v>46</v>
      </c>
      <c r="O95" s="47" t="s">
        <v>172</v>
      </c>
      <c r="P95" s="47" t="s">
        <v>48</v>
      </c>
      <c r="Q95" s="47" t="s">
        <v>1921</v>
      </c>
    </row>
    <row r="96" spans="2:17" ht="30" x14ac:dyDescent="0.2">
      <c r="B96" s="46">
        <v>89</v>
      </c>
      <c r="C96" s="47" t="s">
        <v>41</v>
      </c>
      <c r="D96" s="48" t="s">
        <v>42</v>
      </c>
      <c r="E96" s="47" t="s">
        <v>3832</v>
      </c>
      <c r="F96" s="49">
        <v>305581714</v>
      </c>
      <c r="G96" s="53">
        <v>1652091</v>
      </c>
      <c r="H96" s="50">
        <v>45175</v>
      </c>
      <c r="I96" s="51">
        <v>917250</v>
      </c>
      <c r="J96" s="47" t="s">
        <v>362</v>
      </c>
      <c r="K96" s="51">
        <v>917250</v>
      </c>
      <c r="L96" s="52">
        <v>231210081897019</v>
      </c>
      <c r="M96" s="47" t="s">
        <v>155</v>
      </c>
      <c r="N96" s="47" t="s">
        <v>46</v>
      </c>
      <c r="O96" s="47" t="s">
        <v>2165</v>
      </c>
      <c r="P96" s="47" t="s">
        <v>48</v>
      </c>
      <c r="Q96" s="47" t="s">
        <v>1921</v>
      </c>
    </row>
    <row r="97" spans="2:17" ht="30" x14ac:dyDescent="0.2">
      <c r="B97" s="46">
        <v>90</v>
      </c>
      <c r="C97" s="47" t="s">
        <v>41</v>
      </c>
      <c r="D97" s="48" t="s">
        <v>42</v>
      </c>
      <c r="E97" s="47" t="s">
        <v>3832</v>
      </c>
      <c r="F97" s="49">
        <v>305581714</v>
      </c>
      <c r="G97" s="53">
        <v>1652114</v>
      </c>
      <c r="H97" s="50">
        <v>45175</v>
      </c>
      <c r="I97" s="51">
        <v>1947950</v>
      </c>
      <c r="J97" s="47" t="s">
        <v>362</v>
      </c>
      <c r="K97" s="51">
        <v>1947950</v>
      </c>
      <c r="L97" s="52">
        <v>231210081897059</v>
      </c>
      <c r="M97" s="47" t="s">
        <v>155</v>
      </c>
      <c r="N97" s="47" t="s">
        <v>46</v>
      </c>
      <c r="O97" s="47" t="s">
        <v>3840</v>
      </c>
      <c r="P97" s="47" t="s">
        <v>48</v>
      </c>
      <c r="Q97" s="47" t="s">
        <v>1921</v>
      </c>
    </row>
    <row r="98" spans="2:17" ht="30" x14ac:dyDescent="0.2">
      <c r="B98" s="46">
        <v>91</v>
      </c>
      <c r="C98" s="47" t="s">
        <v>41</v>
      </c>
      <c r="D98" s="48" t="s">
        <v>42</v>
      </c>
      <c r="E98" s="47" t="s">
        <v>3832</v>
      </c>
      <c r="F98" s="49">
        <v>305581714</v>
      </c>
      <c r="G98" s="53">
        <v>1652134</v>
      </c>
      <c r="H98" s="50">
        <v>45175</v>
      </c>
      <c r="I98" s="51">
        <v>302500</v>
      </c>
      <c r="J98" s="47" t="s">
        <v>362</v>
      </c>
      <c r="K98" s="51">
        <v>302500</v>
      </c>
      <c r="L98" s="52">
        <v>231210081897086</v>
      </c>
      <c r="M98" s="47" t="s">
        <v>155</v>
      </c>
      <c r="N98" s="47" t="s">
        <v>46</v>
      </c>
      <c r="O98" s="47" t="s">
        <v>47</v>
      </c>
      <c r="P98" s="47" t="s">
        <v>48</v>
      </c>
      <c r="Q98" s="47" t="s">
        <v>1921</v>
      </c>
    </row>
    <row r="99" spans="2:17" ht="30" x14ac:dyDescent="0.2">
      <c r="B99" s="46">
        <v>92</v>
      </c>
      <c r="C99" s="47" t="s">
        <v>41</v>
      </c>
      <c r="D99" s="48" t="s">
        <v>42</v>
      </c>
      <c r="E99" s="47" t="s">
        <v>3841</v>
      </c>
      <c r="F99" s="49">
        <v>309703154</v>
      </c>
      <c r="G99" s="53">
        <v>1663268</v>
      </c>
      <c r="H99" s="50">
        <v>45177</v>
      </c>
      <c r="I99" s="51">
        <v>1980000</v>
      </c>
      <c r="J99" s="47" t="s">
        <v>362</v>
      </c>
      <c r="K99" s="51">
        <v>1980000</v>
      </c>
      <c r="L99" s="52">
        <v>231210081909544</v>
      </c>
      <c r="M99" s="47" t="s">
        <v>229</v>
      </c>
      <c r="N99" s="47" t="s">
        <v>46</v>
      </c>
      <c r="O99" s="47" t="s">
        <v>312</v>
      </c>
      <c r="P99" s="47" t="s">
        <v>48</v>
      </c>
      <c r="Q99" s="47" t="s">
        <v>1921</v>
      </c>
    </row>
    <row r="100" spans="2:17" ht="30" x14ac:dyDescent="0.2">
      <c r="B100" s="46">
        <v>93</v>
      </c>
      <c r="C100" s="47" t="s">
        <v>41</v>
      </c>
      <c r="D100" s="48" t="s">
        <v>42</v>
      </c>
      <c r="E100" s="47" t="s">
        <v>3842</v>
      </c>
      <c r="F100" s="49">
        <v>309583083</v>
      </c>
      <c r="G100" s="53">
        <v>1667015</v>
      </c>
      <c r="H100" s="50">
        <v>45179</v>
      </c>
      <c r="I100" s="51">
        <v>1275000</v>
      </c>
      <c r="J100" s="47" t="s">
        <v>362</v>
      </c>
      <c r="K100" s="51">
        <v>1275000</v>
      </c>
      <c r="L100" s="52">
        <v>231210081914199</v>
      </c>
      <c r="M100" s="47" t="s">
        <v>155</v>
      </c>
      <c r="N100" s="47" t="s">
        <v>46</v>
      </c>
      <c r="O100" s="47" t="s">
        <v>3843</v>
      </c>
      <c r="P100" s="47" t="s">
        <v>48</v>
      </c>
      <c r="Q100" s="47" t="s">
        <v>1921</v>
      </c>
    </row>
    <row r="101" spans="2:17" ht="30" x14ac:dyDescent="0.2">
      <c r="B101" s="46">
        <v>94</v>
      </c>
      <c r="C101" s="47" t="s">
        <v>41</v>
      </c>
      <c r="D101" s="48" t="s">
        <v>42</v>
      </c>
      <c r="E101" s="47" t="s">
        <v>3832</v>
      </c>
      <c r="F101" s="49">
        <v>305581714</v>
      </c>
      <c r="G101" s="53">
        <v>1666868</v>
      </c>
      <c r="H101" s="50">
        <v>45179</v>
      </c>
      <c r="I101" s="51">
        <v>10188888</v>
      </c>
      <c r="J101" s="47" t="s">
        <v>362</v>
      </c>
      <c r="K101" s="51">
        <v>10188888</v>
      </c>
      <c r="L101" s="52">
        <v>231210081914107</v>
      </c>
      <c r="M101" s="47" t="s">
        <v>155</v>
      </c>
      <c r="N101" s="47" t="s">
        <v>46</v>
      </c>
      <c r="O101" s="47" t="s">
        <v>3844</v>
      </c>
      <c r="P101" s="47" t="s">
        <v>48</v>
      </c>
      <c r="Q101" s="47" t="s">
        <v>1921</v>
      </c>
    </row>
    <row r="102" spans="2:17" ht="30" x14ac:dyDescent="0.2">
      <c r="B102" s="46">
        <v>95</v>
      </c>
      <c r="C102" s="47" t="s">
        <v>41</v>
      </c>
      <c r="D102" s="48" t="s">
        <v>42</v>
      </c>
      <c r="E102" s="47" t="s">
        <v>3832</v>
      </c>
      <c r="F102" s="49">
        <v>305581714</v>
      </c>
      <c r="G102" s="53">
        <v>1666932</v>
      </c>
      <c r="H102" s="50">
        <v>45179</v>
      </c>
      <c r="I102" s="51">
        <v>20520000.09</v>
      </c>
      <c r="J102" s="47" t="s">
        <v>362</v>
      </c>
      <c r="K102" s="51">
        <v>20520000.09</v>
      </c>
      <c r="L102" s="52">
        <v>231210081914112</v>
      </c>
      <c r="M102" s="47" t="s">
        <v>155</v>
      </c>
      <c r="N102" s="47" t="s">
        <v>46</v>
      </c>
      <c r="O102" s="47" t="s">
        <v>3845</v>
      </c>
      <c r="P102" s="47" t="s">
        <v>48</v>
      </c>
      <c r="Q102" s="47" t="s">
        <v>1921</v>
      </c>
    </row>
    <row r="103" spans="2:17" ht="30" x14ac:dyDescent="0.2">
      <c r="B103" s="46">
        <v>96</v>
      </c>
      <c r="C103" s="47" t="s">
        <v>41</v>
      </c>
      <c r="D103" s="48" t="s">
        <v>42</v>
      </c>
      <c r="E103" s="47" t="s">
        <v>3832</v>
      </c>
      <c r="F103" s="49">
        <v>305581714</v>
      </c>
      <c r="G103" s="53">
        <v>1667143</v>
      </c>
      <c r="H103" s="50">
        <v>45179</v>
      </c>
      <c r="I103" s="51">
        <v>1576000</v>
      </c>
      <c r="J103" s="47" t="s">
        <v>362</v>
      </c>
      <c r="K103" s="51">
        <v>1576000</v>
      </c>
      <c r="L103" s="52">
        <v>231210081914334</v>
      </c>
      <c r="M103" s="47" t="s">
        <v>155</v>
      </c>
      <c r="N103" s="47" t="s">
        <v>46</v>
      </c>
      <c r="O103" s="47" t="s">
        <v>3272</v>
      </c>
      <c r="P103" s="47" t="s">
        <v>48</v>
      </c>
      <c r="Q103" s="47" t="s">
        <v>1921</v>
      </c>
    </row>
    <row r="104" spans="2:17" ht="30" x14ac:dyDescent="0.2">
      <c r="B104" s="46">
        <v>97</v>
      </c>
      <c r="C104" s="47" t="s">
        <v>41</v>
      </c>
      <c r="D104" s="48" t="s">
        <v>42</v>
      </c>
      <c r="E104" s="47" t="s">
        <v>168</v>
      </c>
      <c r="F104" s="49"/>
      <c r="G104" s="53">
        <v>1667227</v>
      </c>
      <c r="H104" s="50">
        <v>45179</v>
      </c>
      <c r="I104" s="51">
        <v>1410000</v>
      </c>
      <c r="J104" s="47" t="s">
        <v>362</v>
      </c>
      <c r="K104" s="51">
        <v>1410000</v>
      </c>
      <c r="L104" s="52">
        <v>231210081914502</v>
      </c>
      <c r="M104" s="47" t="s">
        <v>155</v>
      </c>
      <c r="N104" s="47" t="s">
        <v>46</v>
      </c>
      <c r="O104" s="47" t="s">
        <v>3846</v>
      </c>
      <c r="P104" s="47" t="s">
        <v>48</v>
      </c>
      <c r="Q104" s="47" t="s">
        <v>1921</v>
      </c>
    </row>
    <row r="105" spans="2:17" ht="30" x14ac:dyDescent="0.2">
      <c r="B105" s="46">
        <v>98</v>
      </c>
      <c r="C105" s="47" t="s">
        <v>41</v>
      </c>
      <c r="D105" s="48" t="s">
        <v>42</v>
      </c>
      <c r="E105" s="47" t="s">
        <v>2682</v>
      </c>
      <c r="F105" s="49">
        <v>304815209</v>
      </c>
      <c r="G105" s="53">
        <v>1667341</v>
      </c>
      <c r="H105" s="50">
        <v>45179</v>
      </c>
      <c r="I105" s="51">
        <v>990000</v>
      </c>
      <c r="J105" s="47" t="s">
        <v>362</v>
      </c>
      <c r="K105" s="51">
        <v>990000</v>
      </c>
      <c r="L105" s="52">
        <v>231210081914552</v>
      </c>
      <c r="M105" s="47" t="s">
        <v>155</v>
      </c>
      <c r="N105" s="47" t="s">
        <v>46</v>
      </c>
      <c r="O105" s="47" t="s">
        <v>169</v>
      </c>
      <c r="P105" s="47" t="s">
        <v>48</v>
      </c>
      <c r="Q105" s="47" t="s">
        <v>1921</v>
      </c>
    </row>
    <row r="106" spans="2:17" ht="30" x14ac:dyDescent="0.2">
      <c r="B106" s="46">
        <v>99</v>
      </c>
      <c r="C106" s="47" t="s">
        <v>41</v>
      </c>
      <c r="D106" s="48" t="s">
        <v>42</v>
      </c>
      <c r="E106" s="47" t="s">
        <v>3832</v>
      </c>
      <c r="F106" s="49">
        <v>305581714</v>
      </c>
      <c r="G106" s="53">
        <v>1679665</v>
      </c>
      <c r="H106" s="50">
        <v>45183</v>
      </c>
      <c r="I106" s="51">
        <v>19144000</v>
      </c>
      <c r="J106" s="47" t="s">
        <v>362</v>
      </c>
      <c r="K106" s="51">
        <v>19144000</v>
      </c>
      <c r="L106" s="52">
        <v>231210081928215</v>
      </c>
      <c r="M106" s="47" t="s">
        <v>155</v>
      </c>
      <c r="N106" s="47" t="s">
        <v>46</v>
      </c>
      <c r="O106" s="47" t="s">
        <v>3847</v>
      </c>
      <c r="P106" s="47" t="s">
        <v>48</v>
      </c>
      <c r="Q106" s="47" t="s">
        <v>1921</v>
      </c>
    </row>
    <row r="107" spans="2:17" ht="30" x14ac:dyDescent="0.2">
      <c r="B107" s="46">
        <v>100</v>
      </c>
      <c r="C107" s="47" t="s">
        <v>41</v>
      </c>
      <c r="D107" s="48" t="s">
        <v>42</v>
      </c>
      <c r="E107" s="47" t="s">
        <v>3848</v>
      </c>
      <c r="F107" s="49">
        <v>200833833</v>
      </c>
      <c r="G107" s="53">
        <v>30</v>
      </c>
      <c r="H107" s="50">
        <v>45138</v>
      </c>
      <c r="I107" s="51">
        <v>620000</v>
      </c>
      <c r="J107" s="47" t="s">
        <v>362</v>
      </c>
      <c r="K107" s="51">
        <v>620000</v>
      </c>
      <c r="L107" s="52">
        <v>231210081914502</v>
      </c>
      <c r="M107" s="47" t="s">
        <v>89</v>
      </c>
      <c r="N107" s="47" t="s">
        <v>46</v>
      </c>
      <c r="O107" s="47" t="s">
        <v>3849</v>
      </c>
      <c r="P107" s="47" t="s">
        <v>48</v>
      </c>
      <c r="Q107" s="47" t="s">
        <v>1921</v>
      </c>
    </row>
    <row r="108" spans="2:17" ht="30" x14ac:dyDescent="0.2">
      <c r="B108" s="46">
        <v>101</v>
      </c>
      <c r="C108" s="47" t="s">
        <v>41</v>
      </c>
      <c r="D108" s="48" t="s">
        <v>42</v>
      </c>
      <c r="E108" s="47" t="s">
        <v>3850</v>
      </c>
      <c r="F108" s="49">
        <v>203366731</v>
      </c>
      <c r="G108" s="53">
        <v>1913668192</v>
      </c>
      <c r="H108" s="50">
        <v>45154</v>
      </c>
      <c r="I108" s="51">
        <v>2000000</v>
      </c>
      <c r="J108" s="47" t="s">
        <v>362</v>
      </c>
      <c r="K108" s="51">
        <v>2000000</v>
      </c>
      <c r="L108" s="52">
        <v>231210081914199</v>
      </c>
      <c r="M108" s="47" t="s">
        <v>89</v>
      </c>
      <c r="N108" s="47" t="s">
        <v>46</v>
      </c>
      <c r="O108" s="47" t="s">
        <v>3851</v>
      </c>
      <c r="P108" s="47" t="s">
        <v>48</v>
      </c>
      <c r="Q108" s="47" t="s">
        <v>1921</v>
      </c>
    </row>
    <row r="109" spans="2:17" ht="30" x14ac:dyDescent="0.2">
      <c r="B109" s="46">
        <v>102</v>
      </c>
      <c r="C109" s="47" t="s">
        <v>41</v>
      </c>
      <c r="D109" s="48" t="s">
        <v>42</v>
      </c>
      <c r="E109" s="47" t="s">
        <v>1339</v>
      </c>
      <c r="F109" s="49">
        <v>309799447</v>
      </c>
      <c r="G109" s="53">
        <v>1465021</v>
      </c>
      <c r="H109" s="50">
        <v>45119</v>
      </c>
      <c r="I109" s="51">
        <v>7479978</v>
      </c>
      <c r="J109" s="47" t="s">
        <v>362</v>
      </c>
      <c r="K109" s="51">
        <v>7479978</v>
      </c>
      <c r="L109" s="52">
        <v>231210081721942</v>
      </c>
      <c r="M109" s="47" t="s">
        <v>155</v>
      </c>
      <c r="N109" s="47" t="s">
        <v>46</v>
      </c>
      <c r="O109" s="47" t="s">
        <v>3852</v>
      </c>
      <c r="P109" s="47" t="s">
        <v>48</v>
      </c>
      <c r="Q109" s="47" t="s">
        <v>1166</v>
      </c>
    </row>
    <row r="110" spans="2:17" ht="30" x14ac:dyDescent="0.2">
      <c r="B110" s="46">
        <v>103</v>
      </c>
      <c r="C110" s="47" t="s">
        <v>41</v>
      </c>
      <c r="D110" s="48" t="s">
        <v>42</v>
      </c>
      <c r="E110" s="47" t="s">
        <v>519</v>
      </c>
      <c r="F110" s="49">
        <v>306982910</v>
      </c>
      <c r="G110" s="53">
        <v>1472545</v>
      </c>
      <c r="H110" s="50">
        <v>45121</v>
      </c>
      <c r="I110" s="51">
        <v>438330</v>
      </c>
      <c r="J110" s="47" t="s">
        <v>362</v>
      </c>
      <c r="K110" s="51">
        <v>438330</v>
      </c>
      <c r="L110" s="52">
        <v>231210081730221</v>
      </c>
      <c r="M110" s="47" t="s">
        <v>155</v>
      </c>
      <c r="N110" s="47" t="s">
        <v>46</v>
      </c>
      <c r="O110" s="47" t="s">
        <v>523</v>
      </c>
      <c r="P110" s="47" t="s">
        <v>48</v>
      </c>
      <c r="Q110" s="47" t="s">
        <v>1166</v>
      </c>
    </row>
    <row r="111" spans="2:17" ht="30" x14ac:dyDescent="0.2">
      <c r="B111" s="46">
        <v>104</v>
      </c>
      <c r="C111" s="47" t="s">
        <v>41</v>
      </c>
      <c r="D111" s="48" t="s">
        <v>42</v>
      </c>
      <c r="E111" s="47" t="s">
        <v>3853</v>
      </c>
      <c r="F111" s="49">
        <v>301931146</v>
      </c>
      <c r="G111" s="53">
        <v>1473333</v>
      </c>
      <c r="H111" s="50">
        <v>45121</v>
      </c>
      <c r="I111" s="51">
        <v>4750000</v>
      </c>
      <c r="J111" s="47" t="s">
        <v>362</v>
      </c>
      <c r="K111" s="51">
        <v>4750000</v>
      </c>
      <c r="L111" s="52">
        <v>231210081731047</v>
      </c>
      <c r="M111" s="47" t="s">
        <v>155</v>
      </c>
      <c r="N111" s="47" t="s">
        <v>46</v>
      </c>
      <c r="O111" s="47" t="s">
        <v>2720</v>
      </c>
      <c r="P111" s="47" t="s">
        <v>48</v>
      </c>
      <c r="Q111" s="47" t="s">
        <v>1166</v>
      </c>
    </row>
    <row r="112" spans="2:17" ht="30" x14ac:dyDescent="0.2">
      <c r="B112" s="46">
        <v>105</v>
      </c>
      <c r="C112" s="47" t="s">
        <v>41</v>
      </c>
      <c r="D112" s="48" t="s">
        <v>42</v>
      </c>
      <c r="E112" s="47" t="s">
        <v>3854</v>
      </c>
      <c r="F112" s="49">
        <v>310566674</v>
      </c>
      <c r="G112" s="53">
        <v>1476967</v>
      </c>
      <c r="H112" s="50">
        <v>45122</v>
      </c>
      <c r="I112" s="51">
        <v>6226000</v>
      </c>
      <c r="J112" s="47" t="s">
        <v>362</v>
      </c>
      <c r="K112" s="51">
        <v>6226000</v>
      </c>
      <c r="L112" s="52">
        <v>231210081735139</v>
      </c>
      <c r="M112" s="47" t="s">
        <v>155</v>
      </c>
      <c r="N112" s="47" t="s">
        <v>46</v>
      </c>
      <c r="O112" s="47" t="s">
        <v>3855</v>
      </c>
      <c r="P112" s="47" t="s">
        <v>48</v>
      </c>
      <c r="Q112" s="47" t="s">
        <v>1166</v>
      </c>
    </row>
    <row r="113" spans="2:17" ht="30" x14ac:dyDescent="0.2">
      <c r="B113" s="46">
        <v>106</v>
      </c>
      <c r="C113" s="47" t="s">
        <v>41</v>
      </c>
      <c r="D113" s="48" t="s">
        <v>42</v>
      </c>
      <c r="E113" s="47" t="s">
        <v>1643</v>
      </c>
      <c r="F113" s="49">
        <v>300701930</v>
      </c>
      <c r="G113" s="53">
        <v>1473604</v>
      </c>
      <c r="H113" s="50">
        <v>45121</v>
      </c>
      <c r="I113" s="51">
        <v>4155000</v>
      </c>
      <c r="J113" s="47" t="s">
        <v>362</v>
      </c>
      <c r="K113" s="51">
        <v>4155000</v>
      </c>
      <c r="L113" s="52">
        <v>231210081731346</v>
      </c>
      <c r="M113" s="47" t="s">
        <v>155</v>
      </c>
      <c r="N113" s="47" t="s">
        <v>46</v>
      </c>
      <c r="O113" s="47" t="s">
        <v>3856</v>
      </c>
      <c r="P113" s="47" t="s">
        <v>48</v>
      </c>
      <c r="Q113" s="47" t="s">
        <v>1166</v>
      </c>
    </row>
    <row r="114" spans="2:17" ht="30" x14ac:dyDescent="0.2">
      <c r="B114" s="46">
        <v>107</v>
      </c>
      <c r="C114" s="47" t="s">
        <v>41</v>
      </c>
      <c r="D114" s="48" t="s">
        <v>42</v>
      </c>
      <c r="E114" s="47" t="s">
        <v>3854</v>
      </c>
      <c r="F114" s="49">
        <v>310566674</v>
      </c>
      <c r="G114" s="53">
        <v>1485768</v>
      </c>
      <c r="H114" s="50">
        <v>45126</v>
      </c>
      <c r="I114" s="51">
        <v>4275000</v>
      </c>
      <c r="J114" s="47" t="s">
        <v>362</v>
      </c>
      <c r="K114" s="51">
        <v>4275000</v>
      </c>
      <c r="L114" s="52">
        <v>231210081743943</v>
      </c>
      <c r="M114" s="47" t="s">
        <v>155</v>
      </c>
      <c r="N114" s="47" t="s">
        <v>46</v>
      </c>
      <c r="O114" s="47" t="s">
        <v>3857</v>
      </c>
      <c r="P114" s="47" t="s">
        <v>48</v>
      </c>
      <c r="Q114" s="47" t="s">
        <v>1166</v>
      </c>
    </row>
    <row r="115" spans="2:17" ht="30" x14ac:dyDescent="0.2">
      <c r="B115" s="46">
        <v>108</v>
      </c>
      <c r="C115" s="47" t="s">
        <v>41</v>
      </c>
      <c r="D115" s="48" t="s">
        <v>42</v>
      </c>
      <c r="E115" s="47" t="s">
        <v>2730</v>
      </c>
      <c r="F115" s="49">
        <v>302655529</v>
      </c>
      <c r="G115" s="53">
        <v>1537885</v>
      </c>
      <c r="H115" s="50">
        <v>45141</v>
      </c>
      <c r="I115" s="51">
        <v>4400000</v>
      </c>
      <c r="J115" s="47" t="s">
        <v>362</v>
      </c>
      <c r="K115" s="51">
        <v>4400000</v>
      </c>
      <c r="L115" s="52">
        <v>231210081791274</v>
      </c>
      <c r="M115" s="47" t="s">
        <v>155</v>
      </c>
      <c r="N115" s="47" t="s">
        <v>46</v>
      </c>
      <c r="O115" s="47" t="s">
        <v>3852</v>
      </c>
      <c r="P115" s="47" t="s">
        <v>48</v>
      </c>
      <c r="Q115" s="47" t="s">
        <v>1166</v>
      </c>
    </row>
    <row r="116" spans="2:17" ht="30" x14ac:dyDescent="0.2">
      <c r="B116" s="46">
        <v>109</v>
      </c>
      <c r="C116" s="47" t="s">
        <v>41</v>
      </c>
      <c r="D116" s="48" t="s">
        <v>42</v>
      </c>
      <c r="E116" s="47" t="s">
        <v>3061</v>
      </c>
      <c r="F116" s="49">
        <v>585305012</v>
      </c>
      <c r="G116" s="53">
        <v>1544837</v>
      </c>
      <c r="H116" s="50">
        <v>45142</v>
      </c>
      <c r="I116" s="51">
        <v>5640000</v>
      </c>
      <c r="J116" s="47" t="s">
        <v>362</v>
      </c>
      <c r="K116" s="51">
        <v>5640000</v>
      </c>
      <c r="L116" s="52">
        <v>231210081796935</v>
      </c>
      <c r="M116" s="47" t="s">
        <v>155</v>
      </c>
      <c r="N116" s="47" t="s">
        <v>46</v>
      </c>
      <c r="O116" s="47" t="s">
        <v>3858</v>
      </c>
      <c r="P116" s="47" t="s">
        <v>48</v>
      </c>
      <c r="Q116" s="47" t="s">
        <v>1166</v>
      </c>
    </row>
    <row r="117" spans="2:17" ht="30" x14ac:dyDescent="0.2">
      <c r="B117" s="46">
        <v>110</v>
      </c>
      <c r="C117" s="47" t="s">
        <v>41</v>
      </c>
      <c r="D117" s="48" t="s">
        <v>42</v>
      </c>
      <c r="E117" s="47" t="s">
        <v>3859</v>
      </c>
      <c r="F117" s="49">
        <v>40503986780015</v>
      </c>
      <c r="G117" s="53">
        <v>1552096</v>
      </c>
      <c r="H117" s="50">
        <v>45144</v>
      </c>
      <c r="I117" s="51">
        <v>5760000</v>
      </c>
      <c r="J117" s="47" t="s">
        <v>362</v>
      </c>
      <c r="K117" s="51">
        <v>5760000</v>
      </c>
      <c r="L117" s="52">
        <v>231210081803084</v>
      </c>
      <c r="M117" s="47" t="s">
        <v>155</v>
      </c>
      <c r="N117" s="47" t="s">
        <v>46</v>
      </c>
      <c r="O117" s="47" t="s">
        <v>1967</v>
      </c>
      <c r="P117" s="47" t="s">
        <v>48</v>
      </c>
      <c r="Q117" s="47" t="s">
        <v>1166</v>
      </c>
    </row>
    <row r="118" spans="2:17" ht="30" x14ac:dyDescent="0.2">
      <c r="B118" s="46">
        <v>111</v>
      </c>
      <c r="C118" s="47" t="s">
        <v>41</v>
      </c>
      <c r="D118" s="48" t="s">
        <v>42</v>
      </c>
      <c r="E118" s="47" t="s">
        <v>3859</v>
      </c>
      <c r="F118" s="49">
        <v>40503986780015</v>
      </c>
      <c r="G118" s="53">
        <v>1552127</v>
      </c>
      <c r="H118" s="50">
        <v>45144</v>
      </c>
      <c r="I118" s="51">
        <v>5800000</v>
      </c>
      <c r="J118" s="47" t="s">
        <v>362</v>
      </c>
      <c r="K118" s="51">
        <v>5800000</v>
      </c>
      <c r="L118" s="52">
        <v>231210081803101</v>
      </c>
      <c r="M118" s="47" t="s">
        <v>155</v>
      </c>
      <c r="N118" s="47" t="s">
        <v>46</v>
      </c>
      <c r="O118" s="47" t="s">
        <v>1967</v>
      </c>
      <c r="P118" s="47" t="s">
        <v>48</v>
      </c>
      <c r="Q118" s="47" t="s">
        <v>1166</v>
      </c>
    </row>
    <row r="119" spans="2:17" ht="30" x14ac:dyDescent="0.2">
      <c r="B119" s="46">
        <v>112</v>
      </c>
      <c r="C119" s="47" t="s">
        <v>41</v>
      </c>
      <c r="D119" s="48" t="s">
        <v>42</v>
      </c>
      <c r="E119" s="47" t="s">
        <v>292</v>
      </c>
      <c r="F119" s="49">
        <v>302959347</v>
      </c>
      <c r="G119" s="53">
        <v>1562652</v>
      </c>
      <c r="H119" s="50">
        <v>45147</v>
      </c>
      <c r="I119" s="51">
        <v>795000</v>
      </c>
      <c r="J119" s="47" t="s">
        <v>362</v>
      </c>
      <c r="K119" s="51">
        <v>795000</v>
      </c>
      <c r="L119" s="52">
        <v>231210081809704</v>
      </c>
      <c r="M119" s="47" t="s">
        <v>155</v>
      </c>
      <c r="N119" s="47" t="s">
        <v>46</v>
      </c>
      <c r="O119" s="47" t="s">
        <v>293</v>
      </c>
      <c r="P119" s="47" t="s">
        <v>48</v>
      </c>
      <c r="Q119" s="47" t="s">
        <v>1166</v>
      </c>
    </row>
    <row r="120" spans="2:17" ht="30" x14ac:dyDescent="0.2">
      <c r="B120" s="46">
        <v>113</v>
      </c>
      <c r="C120" s="47" t="s">
        <v>41</v>
      </c>
      <c r="D120" s="48" t="s">
        <v>42</v>
      </c>
      <c r="E120" s="47" t="s">
        <v>1174</v>
      </c>
      <c r="F120" s="49">
        <v>302713108</v>
      </c>
      <c r="G120" s="53">
        <v>1654309</v>
      </c>
      <c r="H120" s="50">
        <v>45176</v>
      </c>
      <c r="I120" s="51">
        <v>3200000</v>
      </c>
      <c r="J120" s="47" t="s">
        <v>362</v>
      </c>
      <c r="K120" s="51">
        <v>3200000</v>
      </c>
      <c r="L120" s="52">
        <v>231210081899232</v>
      </c>
      <c r="M120" s="47" t="s">
        <v>155</v>
      </c>
      <c r="N120" s="47" t="s">
        <v>46</v>
      </c>
      <c r="O120" s="47" t="s">
        <v>3860</v>
      </c>
      <c r="P120" s="47" t="s">
        <v>48</v>
      </c>
      <c r="Q120" s="47" t="s">
        <v>1166</v>
      </c>
    </row>
    <row r="121" spans="2:17" ht="30" x14ac:dyDescent="0.2">
      <c r="B121" s="46">
        <v>114</v>
      </c>
      <c r="C121" s="47" t="s">
        <v>41</v>
      </c>
      <c r="D121" s="48" t="s">
        <v>42</v>
      </c>
      <c r="E121" s="47" t="s">
        <v>1173</v>
      </c>
      <c r="F121" s="49">
        <v>309274000</v>
      </c>
      <c r="G121" s="53">
        <v>1654435</v>
      </c>
      <c r="H121" s="50">
        <v>45176</v>
      </c>
      <c r="I121" s="51">
        <v>1800000</v>
      </c>
      <c r="J121" s="47" t="s">
        <v>362</v>
      </c>
      <c r="K121" s="51">
        <v>1800000</v>
      </c>
      <c r="L121" s="52">
        <v>231210081899373</v>
      </c>
      <c r="M121" s="47" t="s">
        <v>155</v>
      </c>
      <c r="N121" s="47" t="s">
        <v>46</v>
      </c>
      <c r="O121" s="47" t="s">
        <v>3861</v>
      </c>
      <c r="P121" s="47" t="s">
        <v>48</v>
      </c>
      <c r="Q121" s="47" t="s">
        <v>1166</v>
      </c>
    </row>
    <row r="122" spans="2:17" ht="30" x14ac:dyDescent="0.2">
      <c r="B122" s="46">
        <v>115</v>
      </c>
      <c r="C122" s="47" t="s">
        <v>41</v>
      </c>
      <c r="D122" s="48" t="s">
        <v>42</v>
      </c>
      <c r="E122" s="47" t="s">
        <v>3862</v>
      </c>
      <c r="F122" s="49">
        <v>308054339</v>
      </c>
      <c r="G122" s="53">
        <v>1657783</v>
      </c>
      <c r="H122" s="50">
        <v>45177</v>
      </c>
      <c r="I122" s="51">
        <v>3750000</v>
      </c>
      <c r="J122" s="47" t="s">
        <v>362</v>
      </c>
      <c r="K122" s="51">
        <v>3750000</v>
      </c>
      <c r="L122" s="52">
        <v>231210081902998</v>
      </c>
      <c r="M122" s="47" t="s">
        <v>155</v>
      </c>
      <c r="N122" s="47" t="s">
        <v>46</v>
      </c>
      <c r="O122" s="47" t="s">
        <v>3863</v>
      </c>
      <c r="P122" s="47" t="s">
        <v>48</v>
      </c>
      <c r="Q122" s="47" t="s">
        <v>1166</v>
      </c>
    </row>
    <row r="123" spans="2:17" ht="30" x14ac:dyDescent="0.2">
      <c r="B123" s="46">
        <v>116</v>
      </c>
      <c r="C123" s="47" t="s">
        <v>41</v>
      </c>
      <c r="D123" s="48" t="s">
        <v>42</v>
      </c>
      <c r="E123" s="47" t="s">
        <v>3862</v>
      </c>
      <c r="F123" s="49">
        <v>308054339</v>
      </c>
      <c r="G123" s="53">
        <v>1672660</v>
      </c>
      <c r="H123" s="50">
        <v>45182</v>
      </c>
      <c r="I123" s="51">
        <v>13555554</v>
      </c>
      <c r="J123" s="47" t="s">
        <v>362</v>
      </c>
      <c r="K123" s="51">
        <v>13555554</v>
      </c>
      <c r="L123" s="52">
        <v>231210081919825</v>
      </c>
      <c r="M123" s="47" t="s">
        <v>155</v>
      </c>
      <c r="N123" s="47" t="s">
        <v>46</v>
      </c>
      <c r="O123" s="47" t="s">
        <v>3864</v>
      </c>
      <c r="P123" s="47" t="s">
        <v>48</v>
      </c>
      <c r="Q123" s="47" t="s">
        <v>1166</v>
      </c>
    </row>
    <row r="124" spans="2:17" ht="30" x14ac:dyDescent="0.2">
      <c r="B124" s="46">
        <v>117</v>
      </c>
      <c r="C124" s="47" t="s">
        <v>41</v>
      </c>
      <c r="D124" s="48" t="s">
        <v>42</v>
      </c>
      <c r="E124" s="47" t="s">
        <v>3865</v>
      </c>
      <c r="F124" s="49">
        <v>205289192</v>
      </c>
      <c r="G124" s="53">
        <v>1673492</v>
      </c>
      <c r="H124" s="50">
        <v>45182</v>
      </c>
      <c r="I124" s="51">
        <v>2700000</v>
      </c>
      <c r="J124" s="47" t="s">
        <v>362</v>
      </c>
      <c r="K124" s="51">
        <v>2700000</v>
      </c>
      <c r="L124" s="52">
        <v>231210081920960</v>
      </c>
      <c r="M124" s="47" t="s">
        <v>155</v>
      </c>
      <c r="N124" s="47" t="s">
        <v>46</v>
      </c>
      <c r="O124" s="47" t="s">
        <v>3866</v>
      </c>
      <c r="P124" s="47" t="s">
        <v>48</v>
      </c>
      <c r="Q124" s="47" t="s">
        <v>1166</v>
      </c>
    </row>
    <row r="125" spans="2:17" ht="30" x14ac:dyDescent="0.2">
      <c r="B125" s="46">
        <v>118</v>
      </c>
      <c r="C125" s="47" t="s">
        <v>41</v>
      </c>
      <c r="D125" s="48" t="s">
        <v>42</v>
      </c>
      <c r="E125" s="47" t="s">
        <v>1183</v>
      </c>
      <c r="F125" s="49">
        <v>303338478</v>
      </c>
      <c r="G125" s="53">
        <v>1681400</v>
      </c>
      <c r="H125" s="50">
        <v>45184</v>
      </c>
      <c r="I125" s="51">
        <v>4550000</v>
      </c>
      <c r="J125" s="47" t="s">
        <v>362</v>
      </c>
      <c r="K125" s="51">
        <v>4550000</v>
      </c>
      <c r="L125" s="52">
        <v>231210081930268</v>
      </c>
      <c r="M125" s="47" t="s">
        <v>155</v>
      </c>
      <c r="N125" s="47" t="s">
        <v>46</v>
      </c>
      <c r="O125" s="47" t="s">
        <v>2720</v>
      </c>
      <c r="P125" s="47" t="s">
        <v>48</v>
      </c>
      <c r="Q125" s="47" t="s">
        <v>1166</v>
      </c>
    </row>
    <row r="126" spans="2:17" ht="30" x14ac:dyDescent="0.2">
      <c r="B126" s="46">
        <v>119</v>
      </c>
      <c r="C126" s="47" t="s">
        <v>41</v>
      </c>
      <c r="D126" s="48" t="s">
        <v>42</v>
      </c>
      <c r="E126" s="47" t="s">
        <v>3854</v>
      </c>
      <c r="F126" s="49">
        <v>310566674</v>
      </c>
      <c r="G126" s="53">
        <v>1684193</v>
      </c>
      <c r="H126" s="50">
        <v>45184</v>
      </c>
      <c r="I126" s="51">
        <v>4500000</v>
      </c>
      <c r="J126" s="47" t="s">
        <v>362</v>
      </c>
      <c r="K126" s="51">
        <v>4500000</v>
      </c>
      <c r="L126" s="52">
        <v>231210081933394</v>
      </c>
      <c r="M126" s="47" t="s">
        <v>155</v>
      </c>
      <c r="N126" s="47" t="s">
        <v>46</v>
      </c>
      <c r="O126" s="47" t="s">
        <v>3867</v>
      </c>
      <c r="P126" s="47" t="s">
        <v>48</v>
      </c>
      <c r="Q126" s="47" t="s">
        <v>1166</v>
      </c>
    </row>
    <row r="127" spans="2:17" ht="30" x14ac:dyDescent="0.2">
      <c r="B127" s="46">
        <v>120</v>
      </c>
      <c r="C127" s="47" t="s">
        <v>41</v>
      </c>
      <c r="D127" s="48" t="s">
        <v>42</v>
      </c>
      <c r="E127" s="47" t="s">
        <v>3061</v>
      </c>
      <c r="F127" s="49">
        <v>585305012</v>
      </c>
      <c r="G127" s="53">
        <v>1686075</v>
      </c>
      <c r="H127" s="50">
        <v>45185</v>
      </c>
      <c r="I127" s="51">
        <v>3750000</v>
      </c>
      <c r="J127" s="47" t="s">
        <v>362</v>
      </c>
      <c r="K127" s="51">
        <v>3750000</v>
      </c>
      <c r="L127" s="52">
        <v>231210081935701</v>
      </c>
      <c r="M127" s="47" t="s">
        <v>155</v>
      </c>
      <c r="N127" s="47" t="s">
        <v>46</v>
      </c>
      <c r="O127" s="47" t="s">
        <v>3858</v>
      </c>
      <c r="P127" s="47" t="s">
        <v>48</v>
      </c>
      <c r="Q127" s="47" t="s">
        <v>1166</v>
      </c>
    </row>
    <row r="128" spans="2:17" ht="30" x14ac:dyDescent="0.2">
      <c r="B128" s="46">
        <v>121</v>
      </c>
      <c r="C128" s="47" t="s">
        <v>41</v>
      </c>
      <c r="D128" s="48" t="s">
        <v>42</v>
      </c>
      <c r="E128" s="47" t="s">
        <v>3868</v>
      </c>
      <c r="F128" s="49">
        <v>310677172</v>
      </c>
      <c r="G128" s="53">
        <v>1705277</v>
      </c>
      <c r="H128" s="50">
        <v>45191</v>
      </c>
      <c r="I128" s="51">
        <v>2000000</v>
      </c>
      <c r="J128" s="47" t="s">
        <v>362</v>
      </c>
      <c r="K128" s="51">
        <v>2000000</v>
      </c>
      <c r="L128" s="52">
        <v>231210081957778</v>
      </c>
      <c r="M128" s="47" t="s">
        <v>155</v>
      </c>
      <c r="N128" s="47" t="s">
        <v>46</v>
      </c>
      <c r="O128" s="47" t="s">
        <v>3869</v>
      </c>
      <c r="P128" s="47" t="s">
        <v>48</v>
      </c>
      <c r="Q128" s="47" t="s">
        <v>1166</v>
      </c>
    </row>
    <row r="129" spans="2:17" ht="30" x14ac:dyDescent="0.2">
      <c r="B129" s="46">
        <v>122</v>
      </c>
      <c r="C129" s="47" t="s">
        <v>41</v>
      </c>
      <c r="D129" s="48" t="s">
        <v>42</v>
      </c>
      <c r="E129" s="47" t="s">
        <v>1062</v>
      </c>
      <c r="F129" s="49">
        <v>207079302</v>
      </c>
      <c r="G129" s="53">
        <v>1535716</v>
      </c>
      <c r="H129" s="50">
        <v>45141</v>
      </c>
      <c r="I129" s="51">
        <v>1050000</v>
      </c>
      <c r="J129" s="47" t="s">
        <v>362</v>
      </c>
      <c r="K129" s="51">
        <v>1050000</v>
      </c>
      <c r="L129" s="52">
        <v>231210081789336</v>
      </c>
      <c r="M129" s="47" t="s">
        <v>229</v>
      </c>
      <c r="N129" s="47" t="s">
        <v>46</v>
      </c>
      <c r="O129" s="47" t="s">
        <v>3870</v>
      </c>
      <c r="P129" s="47" t="s">
        <v>48</v>
      </c>
      <c r="Q129" s="47" t="s">
        <v>1166</v>
      </c>
    </row>
    <row r="130" spans="2:17" ht="30" x14ac:dyDescent="0.2">
      <c r="B130" s="46">
        <v>123</v>
      </c>
      <c r="C130" s="47" t="s">
        <v>41</v>
      </c>
      <c r="D130" s="48" t="s">
        <v>42</v>
      </c>
      <c r="E130" s="47" t="s">
        <v>1062</v>
      </c>
      <c r="F130" s="49">
        <v>207079302</v>
      </c>
      <c r="G130" s="53">
        <v>1535770</v>
      </c>
      <c r="H130" s="50">
        <v>45141</v>
      </c>
      <c r="I130" s="51">
        <v>220000</v>
      </c>
      <c r="J130" s="47" t="s">
        <v>362</v>
      </c>
      <c r="K130" s="51">
        <v>220000</v>
      </c>
      <c r="L130" s="52">
        <v>231210081789331</v>
      </c>
      <c r="M130" s="47" t="s">
        <v>229</v>
      </c>
      <c r="N130" s="47" t="s">
        <v>46</v>
      </c>
      <c r="O130" s="47" t="s">
        <v>3870</v>
      </c>
      <c r="P130" s="47" t="s">
        <v>48</v>
      </c>
      <c r="Q130" s="47" t="s">
        <v>1166</v>
      </c>
    </row>
    <row r="131" spans="2:17" ht="30" x14ac:dyDescent="0.2">
      <c r="B131" s="46">
        <v>124</v>
      </c>
      <c r="C131" s="47" t="s">
        <v>41</v>
      </c>
      <c r="D131" s="48" t="s">
        <v>42</v>
      </c>
      <c r="E131" s="47" t="s">
        <v>3072</v>
      </c>
      <c r="F131" s="49">
        <v>309642531</v>
      </c>
      <c r="G131" s="53">
        <v>1535783</v>
      </c>
      <c r="H131" s="50">
        <v>45141</v>
      </c>
      <c r="I131" s="51">
        <v>895000</v>
      </c>
      <c r="J131" s="47" t="s">
        <v>362</v>
      </c>
      <c r="K131" s="51">
        <v>895000</v>
      </c>
      <c r="L131" s="52">
        <v>231210081789326</v>
      </c>
      <c r="M131" s="47" t="s">
        <v>229</v>
      </c>
      <c r="N131" s="47" t="s">
        <v>46</v>
      </c>
      <c r="O131" s="47" t="s">
        <v>3871</v>
      </c>
      <c r="P131" s="47" t="s">
        <v>48</v>
      </c>
      <c r="Q131" s="47" t="s">
        <v>1166</v>
      </c>
    </row>
    <row r="132" spans="2:17" ht="30" x14ac:dyDescent="0.2">
      <c r="B132" s="46">
        <v>125</v>
      </c>
      <c r="C132" s="47" t="s">
        <v>41</v>
      </c>
      <c r="D132" s="48" t="s">
        <v>42</v>
      </c>
      <c r="E132" s="47" t="s">
        <v>1178</v>
      </c>
      <c r="F132" s="49">
        <v>305396840</v>
      </c>
      <c r="G132" s="53">
        <v>139773</v>
      </c>
      <c r="H132" s="50">
        <v>45117</v>
      </c>
      <c r="I132" s="51">
        <v>2291600</v>
      </c>
      <c r="J132" s="47" t="s">
        <v>362</v>
      </c>
      <c r="K132" s="51">
        <v>2291600</v>
      </c>
      <c r="L132" s="52">
        <v>23121007196132</v>
      </c>
      <c r="M132" s="47" t="s">
        <v>3076</v>
      </c>
      <c r="N132" s="47" t="s">
        <v>46</v>
      </c>
      <c r="O132" s="47" t="s">
        <v>3872</v>
      </c>
      <c r="P132" s="47" t="s">
        <v>48</v>
      </c>
      <c r="Q132" s="47" t="s">
        <v>1166</v>
      </c>
    </row>
    <row r="133" spans="2:17" ht="30" x14ac:dyDescent="0.2">
      <c r="B133" s="46">
        <v>126</v>
      </c>
      <c r="C133" s="47" t="s">
        <v>41</v>
      </c>
      <c r="D133" s="48" t="s">
        <v>42</v>
      </c>
      <c r="E133" s="47" t="s">
        <v>1178</v>
      </c>
      <c r="F133" s="49">
        <v>305396840</v>
      </c>
      <c r="G133" s="53">
        <v>139780</v>
      </c>
      <c r="H133" s="50">
        <v>45117</v>
      </c>
      <c r="I133" s="51">
        <v>1413300</v>
      </c>
      <c r="J133" s="47" t="s">
        <v>362</v>
      </c>
      <c r="K133" s="51">
        <v>1413300</v>
      </c>
      <c r="L133" s="52">
        <v>23121007196128</v>
      </c>
      <c r="M133" s="47" t="s">
        <v>3076</v>
      </c>
      <c r="N133" s="47" t="s">
        <v>46</v>
      </c>
      <c r="O133" s="47" t="s">
        <v>3872</v>
      </c>
      <c r="P133" s="47" t="s">
        <v>48</v>
      </c>
      <c r="Q133" s="47" t="s">
        <v>1166</v>
      </c>
    </row>
    <row r="134" spans="2:17" ht="30" x14ac:dyDescent="0.2">
      <c r="B134" s="46">
        <v>127</v>
      </c>
      <c r="C134" s="47" t="s">
        <v>41</v>
      </c>
      <c r="D134" s="48" t="s">
        <v>42</v>
      </c>
      <c r="E134" s="47" t="s">
        <v>1178</v>
      </c>
      <c r="F134" s="49">
        <v>305396840</v>
      </c>
      <c r="G134" s="53">
        <v>139791</v>
      </c>
      <c r="H134" s="50">
        <v>45117</v>
      </c>
      <c r="I134" s="51">
        <v>713000</v>
      </c>
      <c r="J134" s="47" t="s">
        <v>362</v>
      </c>
      <c r="K134" s="51">
        <v>713000</v>
      </c>
      <c r="L134" s="52">
        <v>23121007196134</v>
      </c>
      <c r="M134" s="47" t="s">
        <v>3076</v>
      </c>
      <c r="N134" s="47" t="s">
        <v>46</v>
      </c>
      <c r="O134" s="47" t="s">
        <v>3872</v>
      </c>
      <c r="P134" s="47" t="s">
        <v>48</v>
      </c>
      <c r="Q134" s="47" t="s">
        <v>1166</v>
      </c>
    </row>
    <row r="135" spans="2:17" ht="30" x14ac:dyDescent="0.2">
      <c r="B135" s="46">
        <v>128</v>
      </c>
      <c r="C135" s="47" t="s">
        <v>41</v>
      </c>
      <c r="D135" s="48" t="s">
        <v>42</v>
      </c>
      <c r="E135" s="47" t="s">
        <v>1178</v>
      </c>
      <c r="F135" s="49">
        <v>305396840</v>
      </c>
      <c r="G135" s="53">
        <v>139792</v>
      </c>
      <c r="H135" s="50">
        <v>45117</v>
      </c>
      <c r="I135" s="51">
        <v>72000</v>
      </c>
      <c r="J135" s="47" t="s">
        <v>362</v>
      </c>
      <c r="K135" s="51">
        <v>72000</v>
      </c>
      <c r="L135" s="52">
        <v>23121007196135</v>
      </c>
      <c r="M135" s="47" t="s">
        <v>3076</v>
      </c>
      <c r="N135" s="47" t="s">
        <v>46</v>
      </c>
      <c r="O135" s="47" t="s">
        <v>3872</v>
      </c>
      <c r="P135" s="47" t="s">
        <v>48</v>
      </c>
      <c r="Q135" s="47" t="s">
        <v>1166</v>
      </c>
    </row>
    <row r="136" spans="2:17" ht="30" x14ac:dyDescent="0.2">
      <c r="B136" s="46">
        <v>129</v>
      </c>
      <c r="C136" s="47" t="s">
        <v>41</v>
      </c>
      <c r="D136" s="48" t="s">
        <v>42</v>
      </c>
      <c r="E136" s="47" t="s">
        <v>1178</v>
      </c>
      <c r="F136" s="49">
        <v>305396840</v>
      </c>
      <c r="G136" s="53">
        <v>139796</v>
      </c>
      <c r="H136" s="50">
        <v>45117</v>
      </c>
      <c r="I136" s="51">
        <v>258400</v>
      </c>
      <c r="J136" s="47" t="s">
        <v>362</v>
      </c>
      <c r="K136" s="51">
        <v>258400</v>
      </c>
      <c r="L136" s="52">
        <v>23121007196136</v>
      </c>
      <c r="M136" s="47" t="s">
        <v>3076</v>
      </c>
      <c r="N136" s="47" t="s">
        <v>46</v>
      </c>
      <c r="O136" s="47" t="s">
        <v>3873</v>
      </c>
      <c r="P136" s="47" t="s">
        <v>48</v>
      </c>
      <c r="Q136" s="47" t="s">
        <v>1166</v>
      </c>
    </row>
    <row r="137" spans="2:17" ht="30" x14ac:dyDescent="0.2">
      <c r="B137" s="46">
        <v>130</v>
      </c>
      <c r="C137" s="47" t="s">
        <v>41</v>
      </c>
      <c r="D137" s="48" t="s">
        <v>42</v>
      </c>
      <c r="E137" s="47" t="s">
        <v>1178</v>
      </c>
      <c r="F137" s="49">
        <v>305396840</v>
      </c>
      <c r="G137" s="53">
        <v>139814</v>
      </c>
      <c r="H137" s="50">
        <v>45117</v>
      </c>
      <c r="I137" s="51">
        <v>94000</v>
      </c>
      <c r="J137" s="47" t="s">
        <v>362</v>
      </c>
      <c r="K137" s="51">
        <v>94000</v>
      </c>
      <c r="L137" s="52">
        <v>23121007196230</v>
      </c>
      <c r="M137" s="47" t="s">
        <v>3076</v>
      </c>
      <c r="N137" s="47" t="s">
        <v>46</v>
      </c>
      <c r="O137" s="47" t="s">
        <v>3874</v>
      </c>
      <c r="P137" s="47" t="s">
        <v>48</v>
      </c>
      <c r="Q137" s="47" t="s">
        <v>1166</v>
      </c>
    </row>
    <row r="138" spans="2:17" ht="30" x14ac:dyDescent="0.2">
      <c r="B138" s="46">
        <v>131</v>
      </c>
      <c r="C138" s="47" t="s">
        <v>41</v>
      </c>
      <c r="D138" s="48" t="s">
        <v>42</v>
      </c>
      <c r="E138" s="47" t="s">
        <v>1178</v>
      </c>
      <c r="F138" s="49">
        <v>305396840</v>
      </c>
      <c r="G138" s="53">
        <v>139817</v>
      </c>
      <c r="H138" s="50">
        <v>45117</v>
      </c>
      <c r="I138" s="51">
        <v>1350000</v>
      </c>
      <c r="J138" s="47" t="s">
        <v>362</v>
      </c>
      <c r="K138" s="51">
        <v>1350000</v>
      </c>
      <c r="L138" s="52">
        <v>23121007196228</v>
      </c>
      <c r="M138" s="47" t="s">
        <v>3076</v>
      </c>
      <c r="N138" s="47" t="s">
        <v>46</v>
      </c>
      <c r="O138" s="47" t="s">
        <v>3875</v>
      </c>
      <c r="P138" s="47" t="s">
        <v>48</v>
      </c>
      <c r="Q138" s="47" t="s">
        <v>1166</v>
      </c>
    </row>
    <row r="139" spans="2:17" ht="30" x14ac:dyDescent="0.2">
      <c r="B139" s="46">
        <v>132</v>
      </c>
      <c r="C139" s="47" t="s">
        <v>41</v>
      </c>
      <c r="D139" s="48" t="s">
        <v>42</v>
      </c>
      <c r="E139" s="47" t="s">
        <v>3061</v>
      </c>
      <c r="F139" s="49">
        <v>585305012</v>
      </c>
      <c r="G139" s="53">
        <v>139819</v>
      </c>
      <c r="H139" s="50">
        <v>45117</v>
      </c>
      <c r="I139" s="51">
        <v>59280000</v>
      </c>
      <c r="J139" s="47" t="s">
        <v>362</v>
      </c>
      <c r="K139" s="51">
        <v>59280000</v>
      </c>
      <c r="L139" s="52">
        <v>23121007196228</v>
      </c>
      <c r="M139" s="47" t="s">
        <v>3076</v>
      </c>
      <c r="N139" s="47" t="s">
        <v>46</v>
      </c>
      <c r="O139" s="47" t="s">
        <v>896</v>
      </c>
      <c r="P139" s="47" t="s">
        <v>48</v>
      </c>
      <c r="Q139" s="47" t="s">
        <v>1166</v>
      </c>
    </row>
    <row r="140" spans="2:17" ht="30" x14ac:dyDescent="0.2">
      <c r="B140" s="46">
        <v>133</v>
      </c>
      <c r="C140" s="47" t="s">
        <v>41</v>
      </c>
      <c r="D140" s="48" t="s">
        <v>42</v>
      </c>
      <c r="E140" s="47" t="s">
        <v>3876</v>
      </c>
      <c r="F140" s="49">
        <v>310493972</v>
      </c>
      <c r="G140" s="53">
        <v>1598262</v>
      </c>
      <c r="H140" s="50">
        <v>45155</v>
      </c>
      <c r="I140" s="51">
        <v>270000</v>
      </c>
      <c r="J140" s="47" t="s">
        <v>362</v>
      </c>
      <c r="K140" s="51">
        <v>270000</v>
      </c>
      <c r="L140" s="52" t="s">
        <v>3877</v>
      </c>
      <c r="M140" s="47" t="s">
        <v>155</v>
      </c>
      <c r="N140" s="47" t="s">
        <v>46</v>
      </c>
      <c r="O140" s="47" t="s">
        <v>3878</v>
      </c>
      <c r="P140" s="47" t="s">
        <v>48</v>
      </c>
      <c r="Q140" s="47" t="s">
        <v>3879</v>
      </c>
    </row>
    <row r="141" spans="2:17" ht="30" x14ac:dyDescent="0.2">
      <c r="B141" s="46">
        <v>134</v>
      </c>
      <c r="C141" s="47" t="s">
        <v>41</v>
      </c>
      <c r="D141" s="48" t="s">
        <v>42</v>
      </c>
      <c r="E141" s="47" t="s">
        <v>2267</v>
      </c>
      <c r="F141" s="49">
        <v>309466544</v>
      </c>
      <c r="G141" s="53">
        <v>1596679</v>
      </c>
      <c r="H141" s="50">
        <v>45018</v>
      </c>
      <c r="I141" s="51">
        <v>1350000</v>
      </c>
      <c r="J141" s="47" t="s">
        <v>362</v>
      </c>
      <c r="K141" s="51">
        <v>1350000</v>
      </c>
      <c r="L141" s="52" t="s">
        <v>3880</v>
      </c>
      <c r="M141" s="47" t="s">
        <v>229</v>
      </c>
      <c r="N141" s="47" t="s">
        <v>46</v>
      </c>
      <c r="O141" s="47" t="s">
        <v>2269</v>
      </c>
      <c r="P141" s="47" t="s">
        <v>48</v>
      </c>
      <c r="Q141" s="47" t="s">
        <v>3879</v>
      </c>
    </row>
    <row r="142" spans="2:17" ht="30" x14ac:dyDescent="0.2">
      <c r="B142" s="46">
        <v>135</v>
      </c>
      <c r="C142" s="47" t="s">
        <v>41</v>
      </c>
      <c r="D142" s="48" t="s">
        <v>42</v>
      </c>
      <c r="E142" s="47" t="s">
        <v>3876</v>
      </c>
      <c r="F142" s="49">
        <v>310493972</v>
      </c>
      <c r="G142" s="53">
        <v>1598264</v>
      </c>
      <c r="H142" s="50">
        <v>45155</v>
      </c>
      <c r="I142" s="51">
        <v>1600000</v>
      </c>
      <c r="J142" s="47" t="s">
        <v>362</v>
      </c>
      <c r="K142" s="51">
        <v>1600000</v>
      </c>
      <c r="L142" s="52" t="s">
        <v>3881</v>
      </c>
      <c r="M142" s="47" t="s">
        <v>155</v>
      </c>
      <c r="N142" s="47" t="s">
        <v>46</v>
      </c>
      <c r="O142" s="47" t="s">
        <v>3882</v>
      </c>
      <c r="P142" s="47" t="s">
        <v>48</v>
      </c>
      <c r="Q142" s="47" t="s">
        <v>3879</v>
      </c>
    </row>
    <row r="143" spans="2:17" ht="30" x14ac:dyDescent="0.2">
      <c r="B143" s="46">
        <v>136</v>
      </c>
      <c r="C143" s="47" t="s">
        <v>41</v>
      </c>
      <c r="D143" s="48" t="s">
        <v>42</v>
      </c>
      <c r="E143" s="47" t="s">
        <v>3883</v>
      </c>
      <c r="F143" s="49">
        <v>204712284</v>
      </c>
      <c r="G143" s="53">
        <v>1596658</v>
      </c>
      <c r="H143" s="50">
        <v>45155</v>
      </c>
      <c r="I143" s="51">
        <v>389000</v>
      </c>
      <c r="J143" s="47" t="s">
        <v>362</v>
      </c>
      <c r="K143" s="51">
        <v>389000</v>
      </c>
      <c r="L143" s="52" t="s">
        <v>3884</v>
      </c>
      <c r="M143" s="47" t="s">
        <v>155</v>
      </c>
      <c r="N143" s="47" t="s">
        <v>46</v>
      </c>
      <c r="O143" s="47" t="s">
        <v>3885</v>
      </c>
      <c r="P143" s="47" t="s">
        <v>48</v>
      </c>
      <c r="Q143" s="47" t="s">
        <v>3879</v>
      </c>
    </row>
    <row r="144" spans="2:17" ht="30" x14ac:dyDescent="0.2">
      <c r="B144" s="46">
        <v>137</v>
      </c>
      <c r="C144" s="47" t="s">
        <v>41</v>
      </c>
      <c r="D144" s="48" t="s">
        <v>42</v>
      </c>
      <c r="E144" s="47" t="s">
        <v>3886</v>
      </c>
      <c r="F144" s="49">
        <v>309601090</v>
      </c>
      <c r="G144" s="53">
        <v>1573021</v>
      </c>
      <c r="H144" s="50">
        <v>45149</v>
      </c>
      <c r="I144" s="51">
        <v>2320000</v>
      </c>
      <c r="J144" s="47" t="s">
        <v>362</v>
      </c>
      <c r="K144" s="51">
        <v>2320000</v>
      </c>
      <c r="L144" s="52" t="s">
        <v>3887</v>
      </c>
      <c r="M144" s="47" t="s">
        <v>155</v>
      </c>
      <c r="N144" s="47" t="s">
        <v>46</v>
      </c>
      <c r="O144" s="47" t="s">
        <v>3888</v>
      </c>
      <c r="P144" s="47" t="s">
        <v>48</v>
      </c>
      <c r="Q144" s="47" t="s">
        <v>3879</v>
      </c>
    </row>
    <row r="145" spans="2:17" ht="30" x14ac:dyDescent="0.2">
      <c r="B145" s="46">
        <v>138</v>
      </c>
      <c r="C145" s="47" t="s">
        <v>41</v>
      </c>
      <c r="D145" s="48" t="s">
        <v>42</v>
      </c>
      <c r="E145" s="47" t="s">
        <v>3876</v>
      </c>
      <c r="F145" s="49">
        <v>310493972</v>
      </c>
      <c r="G145" s="53">
        <v>1584450</v>
      </c>
      <c r="H145" s="50">
        <v>45151</v>
      </c>
      <c r="I145" s="51">
        <v>1445000</v>
      </c>
      <c r="J145" s="47" t="s">
        <v>362</v>
      </c>
      <c r="K145" s="51">
        <v>1445000</v>
      </c>
      <c r="L145" s="52" t="s">
        <v>3889</v>
      </c>
      <c r="M145" s="47" t="s">
        <v>155</v>
      </c>
      <c r="N145" s="47" t="s">
        <v>46</v>
      </c>
      <c r="O145" s="47" t="s">
        <v>3878</v>
      </c>
      <c r="P145" s="47" t="s">
        <v>48</v>
      </c>
      <c r="Q145" s="47" t="s">
        <v>3879</v>
      </c>
    </row>
    <row r="146" spans="2:17" ht="30" x14ac:dyDescent="0.2">
      <c r="B146" s="46">
        <v>139</v>
      </c>
      <c r="C146" s="47" t="s">
        <v>41</v>
      </c>
      <c r="D146" s="48" t="s">
        <v>42</v>
      </c>
      <c r="E146" s="47" t="s">
        <v>3876</v>
      </c>
      <c r="F146" s="49">
        <v>310493972</v>
      </c>
      <c r="G146" s="53">
        <v>1582252</v>
      </c>
      <c r="H146" s="50">
        <v>45151</v>
      </c>
      <c r="I146" s="51">
        <v>299340</v>
      </c>
      <c r="J146" s="47" t="s">
        <v>362</v>
      </c>
      <c r="K146" s="51">
        <v>299340</v>
      </c>
      <c r="L146" s="52" t="s">
        <v>3890</v>
      </c>
      <c r="M146" s="47" t="s">
        <v>155</v>
      </c>
      <c r="N146" s="47" t="s">
        <v>46</v>
      </c>
      <c r="O146" s="47" t="s">
        <v>3891</v>
      </c>
      <c r="P146" s="47" t="s">
        <v>48</v>
      </c>
      <c r="Q146" s="47" t="s">
        <v>3879</v>
      </c>
    </row>
    <row r="147" spans="2:17" ht="30" x14ac:dyDescent="0.2">
      <c r="B147" s="46">
        <v>140</v>
      </c>
      <c r="C147" s="47" t="s">
        <v>41</v>
      </c>
      <c r="D147" s="48" t="s">
        <v>42</v>
      </c>
      <c r="E147" s="47" t="s">
        <v>3876</v>
      </c>
      <c r="F147" s="49">
        <v>310493972</v>
      </c>
      <c r="G147" s="53">
        <v>1574634</v>
      </c>
      <c r="H147" s="50">
        <v>45149</v>
      </c>
      <c r="I147" s="51">
        <v>725000</v>
      </c>
      <c r="J147" s="47" t="s">
        <v>362</v>
      </c>
      <c r="K147" s="51">
        <v>725000</v>
      </c>
      <c r="L147" s="52" t="s">
        <v>3892</v>
      </c>
      <c r="M147" s="47" t="s">
        <v>155</v>
      </c>
      <c r="N147" s="47" t="s">
        <v>46</v>
      </c>
      <c r="O147" s="47" t="s">
        <v>3893</v>
      </c>
      <c r="P147" s="47" t="s">
        <v>48</v>
      </c>
      <c r="Q147" s="47" t="s">
        <v>3879</v>
      </c>
    </row>
    <row r="148" spans="2:17" ht="30" x14ac:dyDescent="0.2">
      <c r="B148" s="46">
        <v>141</v>
      </c>
      <c r="C148" s="47" t="s">
        <v>41</v>
      </c>
      <c r="D148" s="48" t="s">
        <v>42</v>
      </c>
      <c r="E148" s="47" t="s">
        <v>3876</v>
      </c>
      <c r="F148" s="49">
        <v>310493972</v>
      </c>
      <c r="G148" s="53">
        <v>1662742</v>
      </c>
      <c r="H148" s="50">
        <v>45178</v>
      </c>
      <c r="I148" s="51">
        <v>220000</v>
      </c>
      <c r="J148" s="47" t="s">
        <v>362</v>
      </c>
      <c r="K148" s="51">
        <v>220000</v>
      </c>
      <c r="L148" s="52" t="s">
        <v>3894</v>
      </c>
      <c r="M148" s="47" t="s">
        <v>155</v>
      </c>
      <c r="N148" s="47" t="s">
        <v>46</v>
      </c>
      <c r="O148" s="47" t="s">
        <v>2274</v>
      </c>
      <c r="P148" s="47" t="s">
        <v>48</v>
      </c>
      <c r="Q148" s="47" t="s">
        <v>3879</v>
      </c>
    </row>
    <row r="149" spans="2:17" ht="30" x14ac:dyDescent="0.2">
      <c r="B149" s="46">
        <v>142</v>
      </c>
      <c r="C149" s="47" t="s">
        <v>41</v>
      </c>
      <c r="D149" s="48" t="s">
        <v>42</v>
      </c>
      <c r="E149" s="47" t="s">
        <v>3876</v>
      </c>
      <c r="F149" s="49">
        <v>310493972</v>
      </c>
      <c r="G149" s="53">
        <v>1658205</v>
      </c>
      <c r="H149" s="50">
        <v>45177</v>
      </c>
      <c r="I149" s="51">
        <v>548000</v>
      </c>
      <c r="J149" s="47" t="s">
        <v>362</v>
      </c>
      <c r="K149" s="51">
        <v>548000</v>
      </c>
      <c r="L149" s="52" t="s">
        <v>3895</v>
      </c>
      <c r="M149" s="47" t="s">
        <v>155</v>
      </c>
      <c r="N149" s="47" t="s">
        <v>46</v>
      </c>
      <c r="O149" s="47" t="s">
        <v>2296</v>
      </c>
      <c r="P149" s="47" t="s">
        <v>48</v>
      </c>
      <c r="Q149" s="47" t="s">
        <v>3879</v>
      </c>
    </row>
    <row r="150" spans="2:17" ht="30" x14ac:dyDescent="0.2">
      <c r="B150" s="46">
        <v>143</v>
      </c>
      <c r="C150" s="47" t="s">
        <v>41</v>
      </c>
      <c r="D150" s="48" t="s">
        <v>42</v>
      </c>
      <c r="E150" s="47" t="s">
        <v>3876</v>
      </c>
      <c r="F150" s="49">
        <v>310493972</v>
      </c>
      <c r="G150" s="53">
        <v>1662648</v>
      </c>
      <c r="H150" s="50">
        <v>45178</v>
      </c>
      <c r="I150" s="51">
        <v>468000</v>
      </c>
      <c r="J150" s="47" t="s">
        <v>362</v>
      </c>
      <c r="K150" s="51">
        <v>468000</v>
      </c>
      <c r="L150" s="52" t="s">
        <v>3896</v>
      </c>
      <c r="M150" s="47" t="s">
        <v>155</v>
      </c>
      <c r="N150" s="47" t="s">
        <v>46</v>
      </c>
      <c r="O150" s="47" t="s">
        <v>3897</v>
      </c>
      <c r="P150" s="47" t="s">
        <v>48</v>
      </c>
      <c r="Q150" s="47" t="s">
        <v>3879</v>
      </c>
    </row>
    <row r="151" spans="2:17" ht="30" x14ac:dyDescent="0.2">
      <c r="B151" s="46">
        <v>144</v>
      </c>
      <c r="C151" s="47" t="s">
        <v>41</v>
      </c>
      <c r="D151" s="48" t="s">
        <v>42</v>
      </c>
      <c r="E151" s="47" t="s">
        <v>3876</v>
      </c>
      <c r="F151" s="49">
        <v>310493972</v>
      </c>
      <c r="G151" s="53">
        <v>1574634</v>
      </c>
      <c r="H151" s="50">
        <v>45151</v>
      </c>
      <c r="I151" s="51">
        <v>290000</v>
      </c>
      <c r="J151" s="47" t="s">
        <v>362</v>
      </c>
      <c r="K151" s="51">
        <v>290000</v>
      </c>
      <c r="L151" s="52" t="s">
        <v>3898</v>
      </c>
      <c r="M151" s="47" t="s">
        <v>155</v>
      </c>
      <c r="N151" s="47" t="s">
        <v>46</v>
      </c>
      <c r="O151" s="47" t="s">
        <v>3899</v>
      </c>
      <c r="P151" s="47" t="s">
        <v>48</v>
      </c>
      <c r="Q151" s="47" t="s">
        <v>3879</v>
      </c>
    </row>
    <row r="152" spans="2:17" ht="30" x14ac:dyDescent="0.2">
      <c r="B152" s="46">
        <v>145</v>
      </c>
      <c r="C152" s="47" t="s">
        <v>41</v>
      </c>
      <c r="D152" s="48" t="s">
        <v>42</v>
      </c>
      <c r="E152" s="47" t="s">
        <v>3900</v>
      </c>
      <c r="F152" s="49">
        <v>305999638</v>
      </c>
      <c r="G152" s="53">
        <v>1445303</v>
      </c>
      <c r="H152" s="50">
        <v>45113</v>
      </c>
      <c r="I152" s="51">
        <v>1320000</v>
      </c>
      <c r="J152" s="47" t="s">
        <v>362</v>
      </c>
      <c r="K152" s="51">
        <v>1320000</v>
      </c>
      <c r="L152" s="52" t="s">
        <v>3901</v>
      </c>
      <c r="M152" s="47" t="s">
        <v>155</v>
      </c>
      <c r="N152" s="47" t="s">
        <v>46</v>
      </c>
      <c r="O152" s="47" t="s">
        <v>3902</v>
      </c>
      <c r="P152" s="47" t="s">
        <v>48</v>
      </c>
      <c r="Q152" s="47" t="s">
        <v>3879</v>
      </c>
    </row>
    <row r="153" spans="2:17" ht="30" x14ac:dyDescent="0.2">
      <c r="B153" s="46">
        <v>146</v>
      </c>
      <c r="C153" s="47" t="s">
        <v>41</v>
      </c>
      <c r="D153" s="48" t="s">
        <v>42</v>
      </c>
      <c r="E153" s="47" t="s">
        <v>3903</v>
      </c>
      <c r="F153" s="49">
        <v>304410111</v>
      </c>
      <c r="G153" s="53">
        <v>1477806</v>
      </c>
      <c r="H153" s="50">
        <v>45122</v>
      </c>
      <c r="I153" s="51">
        <v>870000</v>
      </c>
      <c r="J153" s="47" t="s">
        <v>362</v>
      </c>
      <c r="K153" s="51">
        <v>870000</v>
      </c>
      <c r="L153" s="52" t="s">
        <v>2289</v>
      </c>
      <c r="M153" s="47" t="s">
        <v>155</v>
      </c>
      <c r="N153" s="47" t="s">
        <v>46</v>
      </c>
      <c r="O153" s="47" t="s">
        <v>3904</v>
      </c>
      <c r="P153" s="47" t="s">
        <v>48</v>
      </c>
      <c r="Q153" s="47" t="s">
        <v>3879</v>
      </c>
    </row>
    <row r="154" spans="2:17" ht="30" x14ac:dyDescent="0.2">
      <c r="B154" s="46">
        <v>147</v>
      </c>
      <c r="C154" s="47" t="s">
        <v>41</v>
      </c>
      <c r="D154" s="48" t="s">
        <v>42</v>
      </c>
      <c r="E154" s="47" t="s">
        <v>409</v>
      </c>
      <c r="F154" s="49">
        <v>204357077</v>
      </c>
      <c r="G154" s="53">
        <v>1455644</v>
      </c>
      <c r="H154" s="50">
        <v>45115</v>
      </c>
      <c r="I154" s="51">
        <v>540000</v>
      </c>
      <c r="J154" s="47" t="s">
        <v>362</v>
      </c>
      <c r="K154" s="51">
        <v>540000</v>
      </c>
      <c r="L154" s="52" t="s">
        <v>2291</v>
      </c>
      <c r="M154" s="47" t="s">
        <v>155</v>
      </c>
      <c r="N154" s="47" t="s">
        <v>46</v>
      </c>
      <c r="O154" s="47" t="s">
        <v>3057</v>
      </c>
      <c r="P154" s="47" t="s">
        <v>48</v>
      </c>
      <c r="Q154" s="47" t="s">
        <v>3879</v>
      </c>
    </row>
    <row r="155" spans="2:17" ht="30" x14ac:dyDescent="0.2">
      <c r="B155" s="46">
        <v>148</v>
      </c>
      <c r="C155" s="47" t="s">
        <v>41</v>
      </c>
      <c r="D155" s="48" t="s">
        <v>42</v>
      </c>
      <c r="E155" s="47" t="s">
        <v>3905</v>
      </c>
      <c r="F155" s="49">
        <v>310424297</v>
      </c>
      <c r="G155" s="53">
        <v>1468601</v>
      </c>
      <c r="H155" s="50">
        <v>45120</v>
      </c>
      <c r="I155" s="51">
        <v>4497000</v>
      </c>
      <c r="J155" s="47" t="s">
        <v>362</v>
      </c>
      <c r="K155" s="51">
        <v>4497000</v>
      </c>
      <c r="L155" s="52" t="s">
        <v>3906</v>
      </c>
      <c r="M155" s="47" t="s">
        <v>229</v>
      </c>
      <c r="N155" s="47" t="s">
        <v>46</v>
      </c>
      <c r="O155" s="47" t="s">
        <v>2282</v>
      </c>
      <c r="P155" s="47" t="s">
        <v>48</v>
      </c>
      <c r="Q155" s="47" t="s">
        <v>3879</v>
      </c>
    </row>
    <row r="156" spans="2:17" ht="30" x14ac:dyDescent="0.2">
      <c r="B156" s="46">
        <v>149</v>
      </c>
      <c r="C156" s="47" t="s">
        <v>41</v>
      </c>
      <c r="D156" s="48" t="s">
        <v>42</v>
      </c>
      <c r="E156" s="47" t="s">
        <v>3905</v>
      </c>
      <c r="F156" s="49">
        <v>310424297</v>
      </c>
      <c r="G156" s="53">
        <v>1474394</v>
      </c>
      <c r="H156" s="50">
        <v>45121</v>
      </c>
      <c r="I156" s="51">
        <v>760000</v>
      </c>
      <c r="J156" s="47" t="s">
        <v>362</v>
      </c>
      <c r="K156" s="51">
        <v>760000</v>
      </c>
      <c r="L156" s="52" t="s">
        <v>3907</v>
      </c>
      <c r="M156" s="47" t="s">
        <v>155</v>
      </c>
      <c r="N156" s="47" t="s">
        <v>46</v>
      </c>
      <c r="O156" s="47" t="s">
        <v>3908</v>
      </c>
      <c r="P156" s="47" t="s">
        <v>48</v>
      </c>
      <c r="Q156" s="47" t="s">
        <v>3879</v>
      </c>
    </row>
    <row r="157" spans="2:17" ht="30" x14ac:dyDescent="0.2">
      <c r="B157" s="46">
        <v>150</v>
      </c>
      <c r="C157" s="47" t="s">
        <v>41</v>
      </c>
      <c r="D157" s="48" t="s">
        <v>42</v>
      </c>
      <c r="E157" s="47" t="s">
        <v>3905</v>
      </c>
      <c r="F157" s="49">
        <v>310424297</v>
      </c>
      <c r="G157" s="53">
        <v>1468579</v>
      </c>
      <c r="H157" s="50">
        <v>45120</v>
      </c>
      <c r="I157" s="51">
        <v>1134000</v>
      </c>
      <c r="J157" s="47" t="s">
        <v>362</v>
      </c>
      <c r="K157" s="51">
        <v>1134000</v>
      </c>
      <c r="L157" s="52" t="s">
        <v>3909</v>
      </c>
      <c r="M157" s="47" t="s">
        <v>155</v>
      </c>
      <c r="N157" s="47" t="s">
        <v>46</v>
      </c>
      <c r="O157" s="47" t="s">
        <v>401</v>
      </c>
      <c r="P157" s="47" t="s">
        <v>48</v>
      </c>
      <c r="Q157" s="47" t="s">
        <v>3879</v>
      </c>
    </row>
    <row r="158" spans="2:17" ht="30" x14ac:dyDescent="0.2">
      <c r="B158" s="46">
        <v>151</v>
      </c>
      <c r="C158" s="47" t="s">
        <v>41</v>
      </c>
      <c r="D158" s="48" t="s">
        <v>42</v>
      </c>
      <c r="E158" s="47" t="s">
        <v>3905</v>
      </c>
      <c r="F158" s="49">
        <v>310424297</v>
      </c>
      <c r="G158" s="53">
        <v>1468595</v>
      </c>
      <c r="H158" s="50">
        <v>45120</v>
      </c>
      <c r="I158" s="51">
        <v>880000</v>
      </c>
      <c r="J158" s="47" t="s">
        <v>362</v>
      </c>
      <c r="K158" s="51">
        <v>880000</v>
      </c>
      <c r="L158" s="52" t="s">
        <v>3910</v>
      </c>
      <c r="M158" s="47" t="s">
        <v>155</v>
      </c>
      <c r="N158" s="47" t="s">
        <v>46</v>
      </c>
      <c r="O158" s="47" t="s">
        <v>399</v>
      </c>
      <c r="P158" s="47" t="s">
        <v>48</v>
      </c>
      <c r="Q158" s="47" t="s">
        <v>3879</v>
      </c>
    </row>
    <row r="159" spans="2:17" ht="30" x14ac:dyDescent="0.2">
      <c r="B159" s="46">
        <v>152</v>
      </c>
      <c r="C159" s="47" t="s">
        <v>41</v>
      </c>
      <c r="D159" s="48" t="s">
        <v>42</v>
      </c>
      <c r="E159" s="47" t="s">
        <v>3905</v>
      </c>
      <c r="F159" s="49">
        <v>310424297</v>
      </c>
      <c r="G159" s="53">
        <v>1468560</v>
      </c>
      <c r="H159" s="50">
        <v>45120</v>
      </c>
      <c r="I159" s="51">
        <v>3480000</v>
      </c>
      <c r="J159" s="47" t="s">
        <v>362</v>
      </c>
      <c r="K159" s="51">
        <v>3480000</v>
      </c>
      <c r="L159" s="52" t="s">
        <v>3911</v>
      </c>
      <c r="M159" s="47" t="s">
        <v>155</v>
      </c>
      <c r="N159" s="47" t="s">
        <v>46</v>
      </c>
      <c r="O159" s="47" t="s">
        <v>3912</v>
      </c>
      <c r="P159" s="47" t="s">
        <v>48</v>
      </c>
      <c r="Q159" s="47" t="s">
        <v>3879</v>
      </c>
    </row>
    <row r="160" spans="2:17" ht="30" x14ac:dyDescent="0.2">
      <c r="B160" s="46">
        <v>153</v>
      </c>
      <c r="C160" s="47" t="s">
        <v>41</v>
      </c>
      <c r="D160" s="48" t="s">
        <v>42</v>
      </c>
      <c r="E160" s="47" t="s">
        <v>3913</v>
      </c>
      <c r="F160" s="49">
        <v>301966284</v>
      </c>
      <c r="G160" s="53">
        <v>1445382</v>
      </c>
      <c r="H160" s="50">
        <v>45113</v>
      </c>
      <c r="I160" s="51">
        <v>2922000</v>
      </c>
      <c r="J160" s="47" t="s">
        <v>362</v>
      </c>
      <c r="K160" s="51">
        <v>2922000</v>
      </c>
      <c r="L160" s="52" t="s">
        <v>3914</v>
      </c>
      <c r="M160" s="47" t="s">
        <v>155</v>
      </c>
      <c r="N160" s="47" t="s">
        <v>46</v>
      </c>
      <c r="O160" s="47" t="s">
        <v>382</v>
      </c>
      <c r="P160" s="47" t="s">
        <v>48</v>
      </c>
      <c r="Q160" s="47" t="s">
        <v>3879</v>
      </c>
    </row>
    <row r="161" spans="2:17" ht="30" x14ac:dyDescent="0.2">
      <c r="B161" s="46">
        <v>154</v>
      </c>
      <c r="C161" s="47" t="s">
        <v>41</v>
      </c>
      <c r="D161" s="48" t="s">
        <v>42</v>
      </c>
      <c r="E161" s="47" t="s">
        <v>3913</v>
      </c>
      <c r="F161" s="49">
        <v>301966284</v>
      </c>
      <c r="G161" s="53">
        <v>1672784</v>
      </c>
      <c r="H161" s="50">
        <v>45182</v>
      </c>
      <c r="I161" s="51">
        <v>4600000</v>
      </c>
      <c r="J161" s="47" t="s">
        <v>362</v>
      </c>
      <c r="K161" s="51">
        <v>4600000</v>
      </c>
      <c r="L161" s="52" t="s">
        <v>3915</v>
      </c>
      <c r="M161" s="47" t="s">
        <v>155</v>
      </c>
      <c r="N161" s="47" t="s">
        <v>46</v>
      </c>
      <c r="O161" s="47" t="s">
        <v>382</v>
      </c>
      <c r="P161" s="47" t="s">
        <v>48</v>
      </c>
      <c r="Q161" s="47" t="s">
        <v>3879</v>
      </c>
    </row>
    <row r="162" spans="2:17" ht="30" x14ac:dyDescent="0.2">
      <c r="B162" s="46">
        <v>155</v>
      </c>
      <c r="C162" s="47" t="s">
        <v>41</v>
      </c>
      <c r="D162" s="48" t="s">
        <v>42</v>
      </c>
      <c r="E162" s="47" t="s">
        <v>3913</v>
      </c>
      <c r="F162" s="49">
        <v>301966284</v>
      </c>
      <c r="G162" s="53">
        <v>1535859</v>
      </c>
      <c r="H162" s="50">
        <v>45141</v>
      </c>
      <c r="I162" s="51">
        <v>4770000</v>
      </c>
      <c r="J162" s="47" t="s">
        <v>362</v>
      </c>
      <c r="K162" s="51">
        <v>4770000</v>
      </c>
      <c r="L162" s="52" t="s">
        <v>3916</v>
      </c>
      <c r="M162" s="47" t="s">
        <v>155</v>
      </c>
      <c r="N162" s="47" t="s">
        <v>46</v>
      </c>
      <c r="O162" s="47" t="s">
        <v>382</v>
      </c>
      <c r="P162" s="47" t="s">
        <v>48</v>
      </c>
      <c r="Q162" s="47" t="s">
        <v>3879</v>
      </c>
    </row>
    <row r="163" spans="2:17" ht="30" x14ac:dyDescent="0.2">
      <c r="B163" s="46">
        <v>156</v>
      </c>
      <c r="C163" s="47" t="s">
        <v>41</v>
      </c>
      <c r="D163" s="48" t="s">
        <v>42</v>
      </c>
      <c r="E163" s="47" t="s">
        <v>3917</v>
      </c>
      <c r="F163" s="49">
        <v>53112025310014</v>
      </c>
      <c r="G163" s="53">
        <v>1698426</v>
      </c>
      <c r="H163" s="50">
        <v>45190</v>
      </c>
      <c r="I163" s="51">
        <v>337776</v>
      </c>
      <c r="J163" s="47" t="s">
        <v>362</v>
      </c>
      <c r="K163" s="51">
        <v>337776</v>
      </c>
      <c r="L163" s="52" t="s">
        <v>3918</v>
      </c>
      <c r="M163" s="47" t="s">
        <v>155</v>
      </c>
      <c r="N163" s="47" t="s">
        <v>46</v>
      </c>
      <c r="O163" s="47" t="s">
        <v>3919</v>
      </c>
      <c r="P163" s="47" t="s">
        <v>48</v>
      </c>
      <c r="Q163" s="47" t="s">
        <v>3879</v>
      </c>
    </row>
    <row r="164" spans="2:17" ht="30" x14ac:dyDescent="0.2">
      <c r="B164" s="46">
        <v>157</v>
      </c>
      <c r="C164" s="47" t="s">
        <v>41</v>
      </c>
      <c r="D164" s="48" t="s">
        <v>42</v>
      </c>
      <c r="E164" s="47" t="s">
        <v>2304</v>
      </c>
      <c r="F164" s="49">
        <v>305910034</v>
      </c>
      <c r="G164" s="53">
        <v>1683483</v>
      </c>
      <c r="H164" s="50">
        <v>45184</v>
      </c>
      <c r="I164" s="51">
        <v>756000</v>
      </c>
      <c r="J164" s="47" t="s">
        <v>362</v>
      </c>
      <c r="K164" s="51">
        <v>756000</v>
      </c>
      <c r="L164" s="52" t="s">
        <v>3920</v>
      </c>
      <c r="M164" s="47" t="s">
        <v>229</v>
      </c>
      <c r="N164" s="47" t="s">
        <v>46</v>
      </c>
      <c r="O164" s="47" t="s">
        <v>2303</v>
      </c>
      <c r="P164" s="47" t="s">
        <v>48</v>
      </c>
      <c r="Q164" s="47" t="s">
        <v>3879</v>
      </c>
    </row>
    <row r="165" spans="2:17" ht="30" x14ac:dyDescent="0.2">
      <c r="B165" s="46">
        <v>158</v>
      </c>
      <c r="C165" s="47" t="s">
        <v>41</v>
      </c>
      <c r="D165" s="48" t="s">
        <v>42</v>
      </c>
      <c r="E165" s="47" t="s">
        <v>2304</v>
      </c>
      <c r="F165" s="49">
        <v>305910034</v>
      </c>
      <c r="G165" s="53">
        <v>1683382</v>
      </c>
      <c r="H165" s="50">
        <v>45184</v>
      </c>
      <c r="I165" s="51">
        <v>372000</v>
      </c>
      <c r="J165" s="47" t="s">
        <v>362</v>
      </c>
      <c r="K165" s="51">
        <v>372000</v>
      </c>
      <c r="L165" s="52" t="s">
        <v>3921</v>
      </c>
      <c r="M165" s="47" t="s">
        <v>229</v>
      </c>
      <c r="N165" s="47" t="s">
        <v>46</v>
      </c>
      <c r="O165" s="47" t="s">
        <v>2303</v>
      </c>
      <c r="P165" s="47" t="s">
        <v>48</v>
      </c>
      <c r="Q165" s="47" t="s">
        <v>3879</v>
      </c>
    </row>
    <row r="166" spans="2:17" ht="30" x14ac:dyDescent="0.2">
      <c r="B166" s="46">
        <v>159</v>
      </c>
      <c r="C166" s="47" t="s">
        <v>41</v>
      </c>
      <c r="D166" s="48" t="s">
        <v>42</v>
      </c>
      <c r="E166" s="47" t="s">
        <v>2304</v>
      </c>
      <c r="F166" s="49">
        <v>305910034</v>
      </c>
      <c r="G166" s="53">
        <v>1681427</v>
      </c>
      <c r="H166" s="50">
        <v>45184</v>
      </c>
      <c r="I166" s="51">
        <v>1334000</v>
      </c>
      <c r="J166" s="47" t="s">
        <v>362</v>
      </c>
      <c r="K166" s="51">
        <v>1334000</v>
      </c>
      <c r="L166" s="52" t="s">
        <v>3922</v>
      </c>
      <c r="M166" s="47" t="s">
        <v>229</v>
      </c>
      <c r="N166" s="47" t="s">
        <v>46</v>
      </c>
      <c r="O166" s="47" t="s">
        <v>3923</v>
      </c>
      <c r="P166" s="47" t="s">
        <v>48</v>
      </c>
      <c r="Q166" s="47" t="s">
        <v>3879</v>
      </c>
    </row>
    <row r="167" spans="2:17" ht="30" x14ac:dyDescent="0.2">
      <c r="B167" s="46">
        <v>160</v>
      </c>
      <c r="C167" s="47" t="s">
        <v>41</v>
      </c>
      <c r="D167" s="48" t="s">
        <v>42</v>
      </c>
      <c r="E167" s="47" t="s">
        <v>2304</v>
      </c>
      <c r="F167" s="49">
        <v>305910034</v>
      </c>
      <c r="G167" s="53">
        <v>1683495</v>
      </c>
      <c r="H167" s="50">
        <v>45184</v>
      </c>
      <c r="I167" s="51">
        <v>372000</v>
      </c>
      <c r="J167" s="47" t="s">
        <v>362</v>
      </c>
      <c r="K167" s="51">
        <v>372000</v>
      </c>
      <c r="L167" s="52" t="s">
        <v>3924</v>
      </c>
      <c r="M167" s="47" t="s">
        <v>229</v>
      </c>
      <c r="N167" s="47" t="s">
        <v>46</v>
      </c>
      <c r="O167" s="47" t="s">
        <v>2303</v>
      </c>
      <c r="P167" s="47" t="s">
        <v>48</v>
      </c>
      <c r="Q167" s="47" t="s">
        <v>3879</v>
      </c>
    </row>
    <row r="168" spans="2:17" ht="30" x14ac:dyDescent="0.2">
      <c r="B168" s="46">
        <v>161</v>
      </c>
      <c r="C168" s="47" t="s">
        <v>41</v>
      </c>
      <c r="D168" s="48" t="s">
        <v>42</v>
      </c>
      <c r="E168" s="47" t="s">
        <v>3925</v>
      </c>
      <c r="F168" s="49">
        <v>307736139</v>
      </c>
      <c r="G168" s="53">
        <v>1485420</v>
      </c>
      <c r="H168" s="50">
        <v>45126</v>
      </c>
      <c r="I168" s="51">
        <v>670000</v>
      </c>
      <c r="J168" s="47" t="s">
        <v>362</v>
      </c>
      <c r="K168" s="51">
        <v>670000</v>
      </c>
      <c r="L168" s="52" t="s">
        <v>3926</v>
      </c>
      <c r="M168" s="47" t="s">
        <v>155</v>
      </c>
      <c r="N168" s="47" t="s">
        <v>46</v>
      </c>
      <c r="O168" s="47" t="s">
        <v>3927</v>
      </c>
      <c r="P168" s="47" t="s">
        <v>48</v>
      </c>
      <c r="Q168" s="47" t="s">
        <v>3879</v>
      </c>
    </row>
    <row r="169" spans="2:17" ht="30" x14ac:dyDescent="0.2">
      <c r="B169" s="46">
        <v>162</v>
      </c>
      <c r="C169" s="47" t="s">
        <v>41</v>
      </c>
      <c r="D169" s="48" t="s">
        <v>42</v>
      </c>
      <c r="E169" s="47" t="s">
        <v>424</v>
      </c>
      <c r="F169" s="49">
        <v>303147914</v>
      </c>
      <c r="G169" s="53">
        <v>1626845</v>
      </c>
      <c r="H169" s="50">
        <v>45164</v>
      </c>
      <c r="I169" s="51">
        <v>2364000</v>
      </c>
      <c r="J169" s="47" t="s">
        <v>362</v>
      </c>
      <c r="K169" s="51">
        <v>2364000</v>
      </c>
      <c r="L169" s="52" t="s">
        <v>3928</v>
      </c>
      <c r="M169" s="47" t="s">
        <v>229</v>
      </c>
      <c r="N169" s="47" t="s">
        <v>46</v>
      </c>
      <c r="O169" s="47" t="s">
        <v>2317</v>
      </c>
      <c r="P169" s="47" t="s">
        <v>48</v>
      </c>
      <c r="Q169" s="47" t="s">
        <v>3879</v>
      </c>
    </row>
    <row r="170" spans="2:17" ht="30" x14ac:dyDescent="0.2">
      <c r="B170" s="46">
        <v>163</v>
      </c>
      <c r="C170" s="47" t="s">
        <v>41</v>
      </c>
      <c r="D170" s="48" t="s">
        <v>42</v>
      </c>
      <c r="E170" s="47" t="s">
        <v>3929</v>
      </c>
      <c r="F170" s="49">
        <v>310171510</v>
      </c>
      <c r="G170" s="53">
        <v>1497290</v>
      </c>
      <c r="H170" s="50">
        <v>45129</v>
      </c>
      <c r="I170" s="51">
        <v>2000000</v>
      </c>
      <c r="J170" s="47" t="s">
        <v>362</v>
      </c>
      <c r="K170" s="51">
        <v>2000000</v>
      </c>
      <c r="L170" s="52" t="s">
        <v>3930</v>
      </c>
      <c r="M170" s="47" t="s">
        <v>229</v>
      </c>
      <c r="N170" s="47" t="s">
        <v>46</v>
      </c>
      <c r="O170" s="47" t="s">
        <v>3931</v>
      </c>
      <c r="P170" s="47" t="s">
        <v>48</v>
      </c>
      <c r="Q170" s="47" t="s">
        <v>3879</v>
      </c>
    </row>
    <row r="171" spans="2:17" ht="30" x14ac:dyDescent="0.2">
      <c r="B171" s="46">
        <v>164</v>
      </c>
      <c r="C171" s="47" t="s">
        <v>41</v>
      </c>
      <c r="D171" s="48" t="s">
        <v>42</v>
      </c>
      <c r="E171" s="47" t="s">
        <v>424</v>
      </c>
      <c r="F171" s="49">
        <v>303147914</v>
      </c>
      <c r="G171" s="53">
        <v>1455592</v>
      </c>
      <c r="H171" s="50">
        <v>45115</v>
      </c>
      <c r="I171" s="51">
        <v>1600000</v>
      </c>
      <c r="J171" s="47" t="s">
        <v>362</v>
      </c>
      <c r="K171" s="51">
        <v>1600000</v>
      </c>
      <c r="L171" s="52" t="s">
        <v>3932</v>
      </c>
      <c r="M171" s="47" t="s">
        <v>229</v>
      </c>
      <c r="N171" s="47" t="s">
        <v>46</v>
      </c>
      <c r="O171" s="47" t="s">
        <v>2319</v>
      </c>
      <c r="P171" s="47" t="s">
        <v>48</v>
      </c>
      <c r="Q171" s="47" t="s">
        <v>3879</v>
      </c>
    </row>
    <row r="172" spans="2:17" ht="30" x14ac:dyDescent="0.2">
      <c r="B172" s="46">
        <v>165</v>
      </c>
      <c r="C172" s="47" t="s">
        <v>41</v>
      </c>
      <c r="D172" s="48" t="s">
        <v>42</v>
      </c>
      <c r="E172" s="47" t="s">
        <v>2315</v>
      </c>
      <c r="F172" s="49">
        <v>310294627</v>
      </c>
      <c r="G172" s="53">
        <v>1495720</v>
      </c>
      <c r="H172" s="50">
        <v>45129</v>
      </c>
      <c r="I172" s="51">
        <v>840000</v>
      </c>
      <c r="J172" s="47" t="s">
        <v>362</v>
      </c>
      <c r="K172" s="51">
        <v>840000</v>
      </c>
      <c r="L172" s="52" t="s">
        <v>3933</v>
      </c>
      <c r="M172" s="47" t="s">
        <v>229</v>
      </c>
      <c r="N172" s="47" t="s">
        <v>46</v>
      </c>
      <c r="O172" s="47" t="s">
        <v>3934</v>
      </c>
      <c r="P172" s="47" t="s">
        <v>48</v>
      </c>
      <c r="Q172" s="47" t="s">
        <v>3879</v>
      </c>
    </row>
    <row r="173" spans="2:17" ht="30" x14ac:dyDescent="0.2">
      <c r="B173" s="46">
        <v>166</v>
      </c>
      <c r="C173" s="47" t="s">
        <v>41</v>
      </c>
      <c r="D173" s="48" t="s">
        <v>42</v>
      </c>
      <c r="E173" s="47" t="s">
        <v>2315</v>
      </c>
      <c r="F173" s="49">
        <v>310294627</v>
      </c>
      <c r="G173" s="53">
        <v>1494730</v>
      </c>
      <c r="H173" s="50">
        <v>45128</v>
      </c>
      <c r="I173" s="51">
        <v>2480000</v>
      </c>
      <c r="J173" s="47" t="s">
        <v>362</v>
      </c>
      <c r="K173" s="51">
        <v>2480000</v>
      </c>
      <c r="L173" s="52" t="s">
        <v>3935</v>
      </c>
      <c r="M173" s="47" t="s">
        <v>229</v>
      </c>
      <c r="N173" s="47" t="s">
        <v>46</v>
      </c>
      <c r="O173" s="47" t="s">
        <v>2319</v>
      </c>
      <c r="P173" s="47" t="s">
        <v>48</v>
      </c>
      <c r="Q173" s="47" t="s">
        <v>3879</v>
      </c>
    </row>
    <row r="174" spans="2:17" ht="30" x14ac:dyDescent="0.2">
      <c r="B174" s="46">
        <v>167</v>
      </c>
      <c r="C174" s="47" t="s">
        <v>41</v>
      </c>
      <c r="D174" s="48" t="s">
        <v>42</v>
      </c>
      <c r="E174" s="47" t="s">
        <v>376</v>
      </c>
      <c r="F174" s="49">
        <v>200933985</v>
      </c>
      <c r="G174" s="53">
        <v>1592415</v>
      </c>
      <c r="H174" s="50">
        <v>45154</v>
      </c>
      <c r="I174" s="51">
        <v>2626000</v>
      </c>
      <c r="J174" s="47" t="s">
        <v>362</v>
      </c>
      <c r="K174" s="51">
        <v>2626000</v>
      </c>
      <c r="L174" s="52" t="s">
        <v>3936</v>
      </c>
      <c r="M174" s="47" t="s">
        <v>229</v>
      </c>
      <c r="N174" s="47" t="s">
        <v>46</v>
      </c>
      <c r="O174" s="47" t="s">
        <v>2327</v>
      </c>
      <c r="P174" s="47" t="s">
        <v>48</v>
      </c>
      <c r="Q174" s="47" t="s">
        <v>3879</v>
      </c>
    </row>
    <row r="175" spans="2:17" ht="30" x14ac:dyDescent="0.2">
      <c r="B175" s="46">
        <v>168</v>
      </c>
      <c r="C175" s="47" t="s">
        <v>41</v>
      </c>
      <c r="D175" s="48" t="s">
        <v>42</v>
      </c>
      <c r="E175" s="47" t="s">
        <v>376</v>
      </c>
      <c r="F175" s="49">
        <v>200933985</v>
      </c>
      <c r="G175" s="53">
        <v>1449895</v>
      </c>
      <c r="H175" s="50">
        <v>45114</v>
      </c>
      <c r="I175" s="51">
        <v>1679000</v>
      </c>
      <c r="J175" s="47" t="s">
        <v>362</v>
      </c>
      <c r="K175" s="51">
        <v>1679000</v>
      </c>
      <c r="L175" s="52" t="s">
        <v>3937</v>
      </c>
      <c r="M175" s="47" t="s">
        <v>229</v>
      </c>
      <c r="N175" s="47" t="s">
        <v>46</v>
      </c>
      <c r="O175" s="47" t="s">
        <v>2327</v>
      </c>
      <c r="P175" s="47" t="s">
        <v>48</v>
      </c>
      <c r="Q175" s="47" t="s">
        <v>3879</v>
      </c>
    </row>
    <row r="176" spans="2:17" ht="30" x14ac:dyDescent="0.2">
      <c r="B176" s="46">
        <v>169</v>
      </c>
      <c r="C176" s="47" t="s">
        <v>41</v>
      </c>
      <c r="D176" s="48" t="s">
        <v>42</v>
      </c>
      <c r="E176" s="47" t="s">
        <v>376</v>
      </c>
      <c r="F176" s="49">
        <v>200933985</v>
      </c>
      <c r="G176" s="53">
        <v>1486609</v>
      </c>
      <c r="H176" s="50">
        <v>45126</v>
      </c>
      <c r="I176" s="51">
        <v>399500</v>
      </c>
      <c r="J176" s="47" t="s">
        <v>362</v>
      </c>
      <c r="K176" s="51">
        <v>399500</v>
      </c>
      <c r="L176" s="52" t="s">
        <v>3938</v>
      </c>
      <c r="M176" s="47" t="s">
        <v>229</v>
      </c>
      <c r="N176" s="47" t="s">
        <v>46</v>
      </c>
      <c r="O176" s="47" t="s">
        <v>2327</v>
      </c>
      <c r="P176" s="47" t="s">
        <v>48</v>
      </c>
      <c r="Q176" s="47" t="s">
        <v>3879</v>
      </c>
    </row>
    <row r="177" spans="2:17" ht="30" x14ac:dyDescent="0.2">
      <c r="B177" s="46">
        <v>170</v>
      </c>
      <c r="C177" s="47" t="s">
        <v>41</v>
      </c>
      <c r="D177" s="48" t="s">
        <v>42</v>
      </c>
      <c r="E177" s="47" t="s">
        <v>3939</v>
      </c>
      <c r="F177" s="49">
        <v>307736139</v>
      </c>
      <c r="G177" s="53">
        <v>1711225</v>
      </c>
      <c r="H177" s="50">
        <v>45193</v>
      </c>
      <c r="I177" s="51">
        <v>1430000</v>
      </c>
      <c r="J177" s="47" t="s">
        <v>362</v>
      </c>
      <c r="K177" s="51">
        <v>1430000</v>
      </c>
      <c r="L177" s="52" t="s">
        <v>3940</v>
      </c>
      <c r="M177" s="47" t="s">
        <v>155</v>
      </c>
      <c r="N177" s="47" t="s">
        <v>46</v>
      </c>
      <c r="O177" s="47" t="s">
        <v>3941</v>
      </c>
      <c r="P177" s="47" t="s">
        <v>48</v>
      </c>
      <c r="Q177" s="47" t="s">
        <v>3879</v>
      </c>
    </row>
    <row r="178" spans="2:17" ht="30" x14ac:dyDescent="0.2">
      <c r="B178" s="46">
        <v>171</v>
      </c>
      <c r="C178" s="47" t="s">
        <v>41</v>
      </c>
      <c r="D178" s="48" t="s">
        <v>42</v>
      </c>
      <c r="E178" s="47" t="s">
        <v>2335</v>
      </c>
      <c r="F178" s="49">
        <v>302564340</v>
      </c>
      <c r="G178" s="53">
        <v>1491337</v>
      </c>
      <c r="H178" s="50">
        <v>45128</v>
      </c>
      <c r="I178" s="51">
        <v>257600</v>
      </c>
      <c r="J178" s="47" t="s">
        <v>362</v>
      </c>
      <c r="K178" s="51">
        <v>257600</v>
      </c>
      <c r="L178" s="52" t="s">
        <v>3942</v>
      </c>
      <c r="M178" s="47" t="s">
        <v>155</v>
      </c>
      <c r="N178" s="47" t="s">
        <v>46</v>
      </c>
      <c r="O178" s="47" t="s">
        <v>2311</v>
      </c>
      <c r="P178" s="47" t="s">
        <v>48</v>
      </c>
      <c r="Q178" s="47" t="s">
        <v>3879</v>
      </c>
    </row>
    <row r="179" spans="2:17" ht="30" x14ac:dyDescent="0.2">
      <c r="B179" s="46">
        <v>172</v>
      </c>
      <c r="C179" s="47" t="s">
        <v>41</v>
      </c>
      <c r="D179" s="48" t="s">
        <v>42</v>
      </c>
      <c r="E179" s="47" t="s">
        <v>2335</v>
      </c>
      <c r="F179" s="49">
        <v>302564340</v>
      </c>
      <c r="G179" s="53">
        <v>1491334</v>
      </c>
      <c r="H179" s="50">
        <v>45128</v>
      </c>
      <c r="I179" s="51">
        <v>290800</v>
      </c>
      <c r="J179" s="47" t="s">
        <v>362</v>
      </c>
      <c r="K179" s="51">
        <v>290800</v>
      </c>
      <c r="L179" s="52" t="s">
        <v>3942</v>
      </c>
      <c r="M179" s="47" t="s">
        <v>229</v>
      </c>
      <c r="N179" s="47" t="s">
        <v>46</v>
      </c>
      <c r="O179" s="47" t="s">
        <v>2327</v>
      </c>
      <c r="P179" s="47" t="s">
        <v>48</v>
      </c>
      <c r="Q179" s="47" t="s">
        <v>3879</v>
      </c>
    </row>
    <row r="180" spans="2:17" ht="30" x14ac:dyDescent="0.2">
      <c r="B180" s="46">
        <v>173</v>
      </c>
      <c r="C180" s="47" t="s">
        <v>41</v>
      </c>
      <c r="D180" s="48" t="s">
        <v>42</v>
      </c>
      <c r="E180" s="47" t="s">
        <v>3943</v>
      </c>
      <c r="F180" s="49">
        <v>201136124</v>
      </c>
      <c r="G180" s="53" t="s">
        <v>3944</v>
      </c>
      <c r="H180" s="50">
        <v>45162</v>
      </c>
      <c r="I180" s="51">
        <v>15250000</v>
      </c>
      <c r="J180" s="47" t="s">
        <v>362</v>
      </c>
      <c r="K180" s="51">
        <v>15250000</v>
      </c>
      <c r="L180" s="52"/>
      <c r="M180" s="47" t="s">
        <v>89</v>
      </c>
      <c r="N180" s="47" t="s">
        <v>46</v>
      </c>
      <c r="O180" s="47" t="s">
        <v>3945</v>
      </c>
      <c r="P180" s="47" t="s">
        <v>48</v>
      </c>
      <c r="Q180" s="47" t="s">
        <v>3879</v>
      </c>
    </row>
    <row r="181" spans="2:17" ht="30" x14ac:dyDescent="0.2">
      <c r="B181" s="46">
        <v>174</v>
      </c>
      <c r="C181" s="47" t="s">
        <v>41</v>
      </c>
      <c r="D181" s="48" t="s">
        <v>42</v>
      </c>
      <c r="E181" s="47" t="s">
        <v>2312</v>
      </c>
      <c r="F181" s="49">
        <v>204339803</v>
      </c>
      <c r="G181" s="53">
        <v>1651902</v>
      </c>
      <c r="H181" s="50">
        <v>45175</v>
      </c>
      <c r="I181" s="51">
        <v>1500000</v>
      </c>
      <c r="J181" s="47" t="s">
        <v>362</v>
      </c>
      <c r="K181" s="51">
        <v>1500000</v>
      </c>
      <c r="L181" s="52" t="s">
        <v>3946</v>
      </c>
      <c r="M181" s="47" t="s">
        <v>155</v>
      </c>
      <c r="N181" s="47" t="s">
        <v>46</v>
      </c>
      <c r="O181" s="47" t="s">
        <v>2314</v>
      </c>
      <c r="P181" s="47" t="s">
        <v>48</v>
      </c>
      <c r="Q181" s="47" t="s">
        <v>3879</v>
      </c>
    </row>
    <row r="182" spans="2:17" ht="30" x14ac:dyDescent="0.2">
      <c r="B182" s="46">
        <v>175</v>
      </c>
      <c r="C182" s="47" t="s">
        <v>41</v>
      </c>
      <c r="D182" s="48" t="s">
        <v>42</v>
      </c>
      <c r="E182" s="47" t="s">
        <v>2348</v>
      </c>
      <c r="F182" s="49">
        <v>202723160</v>
      </c>
      <c r="G182" s="53" t="s">
        <v>2349</v>
      </c>
      <c r="H182" s="50">
        <v>45182</v>
      </c>
      <c r="I182" s="51">
        <v>240000</v>
      </c>
      <c r="J182" s="47" t="s">
        <v>362</v>
      </c>
      <c r="K182" s="51">
        <v>240000</v>
      </c>
      <c r="L182" s="52"/>
      <c r="M182" s="47" t="s">
        <v>89</v>
      </c>
      <c r="N182" s="47" t="s">
        <v>46</v>
      </c>
      <c r="O182" s="47" t="s">
        <v>3947</v>
      </c>
      <c r="P182" s="47" t="s">
        <v>48</v>
      </c>
      <c r="Q182" s="47" t="s">
        <v>3879</v>
      </c>
    </row>
    <row r="183" spans="2:17" ht="30" x14ac:dyDescent="0.2">
      <c r="B183" s="46">
        <v>176</v>
      </c>
      <c r="C183" s="47" t="s">
        <v>41</v>
      </c>
      <c r="D183" s="48" t="s">
        <v>42</v>
      </c>
      <c r="E183" s="47" t="s">
        <v>3948</v>
      </c>
      <c r="F183" s="49">
        <v>300701930</v>
      </c>
      <c r="G183" s="53">
        <v>1677063</v>
      </c>
      <c r="H183" s="50">
        <v>45183</v>
      </c>
      <c r="I183" s="51">
        <v>2880000</v>
      </c>
      <c r="J183" s="47" t="s">
        <v>362</v>
      </c>
      <c r="K183" s="51">
        <v>2880000</v>
      </c>
      <c r="L183" s="52" t="s">
        <v>3949</v>
      </c>
      <c r="M183" s="47" t="s">
        <v>155</v>
      </c>
      <c r="N183" s="47" t="s">
        <v>46</v>
      </c>
      <c r="O183" s="47" t="s">
        <v>3950</v>
      </c>
      <c r="P183" s="47" t="s">
        <v>48</v>
      </c>
      <c r="Q183" s="47" t="s">
        <v>3879</v>
      </c>
    </row>
    <row r="184" spans="2:17" ht="30" x14ac:dyDescent="0.2">
      <c r="B184" s="46">
        <v>177</v>
      </c>
      <c r="C184" s="47" t="s">
        <v>41</v>
      </c>
      <c r="D184" s="48" t="s">
        <v>42</v>
      </c>
      <c r="E184" s="47" t="s">
        <v>1914</v>
      </c>
      <c r="F184" s="49">
        <v>306452533</v>
      </c>
      <c r="G184" s="53">
        <v>1451269</v>
      </c>
      <c r="H184" s="50">
        <v>45114</v>
      </c>
      <c r="I184" s="51">
        <v>522000</v>
      </c>
      <c r="J184" s="47" t="s">
        <v>362</v>
      </c>
      <c r="K184" s="51">
        <v>522000</v>
      </c>
      <c r="L184" s="52">
        <v>231210081707606</v>
      </c>
      <c r="M184" s="47" t="s">
        <v>155</v>
      </c>
      <c r="N184" s="47" t="s">
        <v>46</v>
      </c>
      <c r="O184" s="47" t="s">
        <v>3951</v>
      </c>
      <c r="P184" s="47" t="s">
        <v>48</v>
      </c>
      <c r="Q184" s="47" t="s">
        <v>2685</v>
      </c>
    </row>
    <row r="185" spans="2:17" ht="30" x14ac:dyDescent="0.2">
      <c r="B185" s="46">
        <v>178</v>
      </c>
      <c r="C185" s="47" t="s">
        <v>41</v>
      </c>
      <c r="D185" s="48" t="s">
        <v>42</v>
      </c>
      <c r="E185" s="47" t="s">
        <v>2710</v>
      </c>
      <c r="F185" s="49">
        <v>303344448</v>
      </c>
      <c r="G185" s="53">
        <v>1451105</v>
      </c>
      <c r="H185" s="50">
        <v>45114</v>
      </c>
      <c r="I185" s="51">
        <v>1324800</v>
      </c>
      <c r="J185" s="47" t="s">
        <v>362</v>
      </c>
      <c r="K185" s="51">
        <v>1324800</v>
      </c>
      <c r="L185" s="52">
        <v>231210081707579</v>
      </c>
      <c r="M185" s="47" t="s">
        <v>155</v>
      </c>
      <c r="N185" s="47" t="s">
        <v>46</v>
      </c>
      <c r="O185" s="47" t="s">
        <v>3952</v>
      </c>
      <c r="P185" s="47" t="s">
        <v>48</v>
      </c>
      <c r="Q185" s="47" t="s">
        <v>2685</v>
      </c>
    </row>
    <row r="186" spans="2:17" ht="30" x14ac:dyDescent="0.2">
      <c r="B186" s="46">
        <v>179</v>
      </c>
      <c r="C186" s="47" t="s">
        <v>41</v>
      </c>
      <c r="D186" s="48" t="s">
        <v>42</v>
      </c>
      <c r="E186" s="47" t="s">
        <v>1914</v>
      </c>
      <c r="F186" s="49">
        <v>306452533</v>
      </c>
      <c r="G186" s="53">
        <v>1451287</v>
      </c>
      <c r="H186" s="50">
        <v>45114</v>
      </c>
      <c r="I186" s="51">
        <v>914000</v>
      </c>
      <c r="J186" s="47" t="s">
        <v>362</v>
      </c>
      <c r="K186" s="51">
        <v>914000</v>
      </c>
      <c r="L186" s="52">
        <v>231210081707697</v>
      </c>
      <c r="M186" s="47" t="s">
        <v>155</v>
      </c>
      <c r="N186" s="47" t="s">
        <v>46</v>
      </c>
      <c r="O186" s="47" t="s">
        <v>3953</v>
      </c>
      <c r="P186" s="47" t="s">
        <v>48</v>
      </c>
      <c r="Q186" s="47" t="s">
        <v>2685</v>
      </c>
    </row>
    <row r="187" spans="2:17" ht="75" x14ac:dyDescent="0.2">
      <c r="B187" s="46">
        <v>180</v>
      </c>
      <c r="C187" s="47" t="s">
        <v>41</v>
      </c>
      <c r="D187" s="48" t="s">
        <v>42</v>
      </c>
      <c r="E187" s="47" t="s">
        <v>3954</v>
      </c>
      <c r="F187" s="49" t="s">
        <v>3955</v>
      </c>
      <c r="G187" s="53">
        <v>1469846</v>
      </c>
      <c r="H187" s="50">
        <v>45120</v>
      </c>
      <c r="I187" s="51">
        <v>900000</v>
      </c>
      <c r="J187" s="47" t="s">
        <v>362</v>
      </c>
      <c r="K187" s="51">
        <v>900000</v>
      </c>
      <c r="L187" s="52">
        <v>231210081727320</v>
      </c>
      <c r="M187" s="47" t="s">
        <v>155</v>
      </c>
      <c r="N187" s="47" t="s">
        <v>46</v>
      </c>
      <c r="O187" s="47" t="s">
        <v>3956</v>
      </c>
      <c r="P187" s="47" t="s">
        <v>48</v>
      </c>
      <c r="Q187" s="47" t="s">
        <v>2685</v>
      </c>
    </row>
    <row r="188" spans="2:17" ht="45" x14ac:dyDescent="0.2">
      <c r="B188" s="46">
        <v>181</v>
      </c>
      <c r="C188" s="47" t="s">
        <v>41</v>
      </c>
      <c r="D188" s="48" t="s">
        <v>42</v>
      </c>
      <c r="E188" s="47" t="s">
        <v>2696</v>
      </c>
      <c r="F188" s="49">
        <v>302021859</v>
      </c>
      <c r="G188" s="53">
        <v>1476086</v>
      </c>
      <c r="H188" s="50">
        <v>45122</v>
      </c>
      <c r="I188" s="51">
        <v>2225000</v>
      </c>
      <c r="J188" s="47" t="s">
        <v>362</v>
      </c>
      <c r="K188" s="51">
        <v>2225000</v>
      </c>
      <c r="L188" s="52">
        <v>231210081734106</v>
      </c>
      <c r="M188" s="47" t="s">
        <v>155</v>
      </c>
      <c r="N188" s="47" t="s">
        <v>46</v>
      </c>
      <c r="O188" s="47" t="s">
        <v>3957</v>
      </c>
      <c r="P188" s="47" t="s">
        <v>48</v>
      </c>
      <c r="Q188" s="47" t="s">
        <v>2685</v>
      </c>
    </row>
    <row r="189" spans="2:17" ht="45" x14ac:dyDescent="0.2">
      <c r="B189" s="46">
        <v>182</v>
      </c>
      <c r="C189" s="47" t="s">
        <v>41</v>
      </c>
      <c r="D189" s="48" t="s">
        <v>42</v>
      </c>
      <c r="E189" s="47" t="s">
        <v>3958</v>
      </c>
      <c r="F189" s="49">
        <v>310055495</v>
      </c>
      <c r="G189" s="53">
        <v>1479777</v>
      </c>
      <c r="H189" s="50">
        <v>45123</v>
      </c>
      <c r="I189" s="51">
        <v>2875000</v>
      </c>
      <c r="J189" s="47" t="s">
        <v>362</v>
      </c>
      <c r="K189" s="51">
        <v>2875000</v>
      </c>
      <c r="L189" s="52" t="s">
        <v>3959</v>
      </c>
      <c r="M189" s="47" t="s">
        <v>155</v>
      </c>
      <c r="N189" s="47" t="s">
        <v>46</v>
      </c>
      <c r="O189" s="47" t="s">
        <v>3960</v>
      </c>
      <c r="P189" s="47" t="s">
        <v>48</v>
      </c>
      <c r="Q189" s="47" t="s">
        <v>2685</v>
      </c>
    </row>
    <row r="190" spans="2:17" ht="45" x14ac:dyDescent="0.2">
      <c r="B190" s="46">
        <v>183</v>
      </c>
      <c r="C190" s="47" t="s">
        <v>41</v>
      </c>
      <c r="D190" s="48" t="s">
        <v>42</v>
      </c>
      <c r="E190" s="47" t="s">
        <v>3958</v>
      </c>
      <c r="F190" s="49">
        <v>310055495</v>
      </c>
      <c r="G190" s="53" t="s">
        <v>3961</v>
      </c>
      <c r="H190" s="50">
        <v>45123</v>
      </c>
      <c r="I190" s="51">
        <v>3600001</v>
      </c>
      <c r="J190" s="47" t="s">
        <v>362</v>
      </c>
      <c r="K190" s="51">
        <v>3600001</v>
      </c>
      <c r="L190" s="52">
        <v>231210081738417</v>
      </c>
      <c r="M190" s="47" t="s">
        <v>155</v>
      </c>
      <c r="N190" s="47" t="s">
        <v>46</v>
      </c>
      <c r="O190" s="47" t="s">
        <v>3962</v>
      </c>
      <c r="P190" s="47" t="s">
        <v>48</v>
      </c>
      <c r="Q190" s="47" t="s">
        <v>2685</v>
      </c>
    </row>
    <row r="191" spans="2:17" ht="45" x14ac:dyDescent="0.2">
      <c r="B191" s="46">
        <v>184</v>
      </c>
      <c r="C191" s="47" t="s">
        <v>41</v>
      </c>
      <c r="D191" s="48" t="s">
        <v>42</v>
      </c>
      <c r="E191" s="47" t="s">
        <v>2692</v>
      </c>
      <c r="F191" s="49">
        <v>600764544</v>
      </c>
      <c r="G191" s="53">
        <v>1480719</v>
      </c>
      <c r="H191" s="50">
        <v>45123</v>
      </c>
      <c r="I191" s="51">
        <v>1180000</v>
      </c>
      <c r="J191" s="47" t="s">
        <v>362</v>
      </c>
      <c r="K191" s="51">
        <v>1180000</v>
      </c>
      <c r="L191" s="52">
        <v>231210081739558</v>
      </c>
      <c r="M191" s="47" t="s">
        <v>155</v>
      </c>
      <c r="N191" s="47" t="s">
        <v>46</v>
      </c>
      <c r="O191" s="47" t="s">
        <v>3963</v>
      </c>
      <c r="P191" s="47" t="s">
        <v>48</v>
      </c>
      <c r="Q191" s="47" t="s">
        <v>2685</v>
      </c>
    </row>
    <row r="192" spans="2:17" ht="45" x14ac:dyDescent="0.2">
      <c r="B192" s="46">
        <v>185</v>
      </c>
      <c r="C192" s="47" t="s">
        <v>41</v>
      </c>
      <c r="D192" s="48" t="s">
        <v>42</v>
      </c>
      <c r="E192" s="47" t="s">
        <v>2692</v>
      </c>
      <c r="F192" s="49">
        <v>600764544</v>
      </c>
      <c r="G192" s="53" t="s">
        <v>3964</v>
      </c>
      <c r="H192" s="50">
        <v>45124</v>
      </c>
      <c r="I192" s="51">
        <v>650000</v>
      </c>
      <c r="J192" s="47" t="s">
        <v>362</v>
      </c>
      <c r="K192" s="51">
        <v>650000</v>
      </c>
      <c r="L192" s="52">
        <v>231210081750128</v>
      </c>
      <c r="M192" s="47" t="s">
        <v>155</v>
      </c>
      <c r="N192" s="47" t="s">
        <v>46</v>
      </c>
      <c r="O192" s="47" t="s">
        <v>3963</v>
      </c>
      <c r="P192" s="47" t="s">
        <v>48</v>
      </c>
      <c r="Q192" s="47" t="s">
        <v>2685</v>
      </c>
    </row>
    <row r="193" spans="2:17" ht="45" x14ac:dyDescent="0.2">
      <c r="B193" s="46">
        <v>186</v>
      </c>
      <c r="C193" s="47" t="s">
        <v>41</v>
      </c>
      <c r="D193" s="48" t="s">
        <v>42</v>
      </c>
      <c r="E193" s="47" t="s">
        <v>2692</v>
      </c>
      <c r="F193" s="49">
        <v>600764544</v>
      </c>
      <c r="G193" s="53">
        <v>1491378</v>
      </c>
      <c r="H193" s="50">
        <v>45128</v>
      </c>
      <c r="I193" s="51">
        <v>630000</v>
      </c>
      <c r="J193" s="47" t="s">
        <v>362</v>
      </c>
      <c r="K193" s="51">
        <v>630000</v>
      </c>
      <c r="L193" s="52">
        <v>231210081750131</v>
      </c>
      <c r="M193" s="47" t="s">
        <v>155</v>
      </c>
      <c r="N193" s="47" t="s">
        <v>46</v>
      </c>
      <c r="O193" s="47" t="s">
        <v>3963</v>
      </c>
      <c r="P193" s="47" t="s">
        <v>48</v>
      </c>
      <c r="Q193" s="47" t="s">
        <v>2685</v>
      </c>
    </row>
    <row r="194" spans="2:17" ht="45" x14ac:dyDescent="0.2">
      <c r="B194" s="46">
        <v>187</v>
      </c>
      <c r="C194" s="47" t="s">
        <v>41</v>
      </c>
      <c r="D194" s="48" t="s">
        <v>42</v>
      </c>
      <c r="E194" s="47" t="s">
        <v>2692</v>
      </c>
      <c r="F194" s="49">
        <v>600764544</v>
      </c>
      <c r="G194" s="53">
        <v>1491467</v>
      </c>
      <c r="H194" s="50">
        <v>45128</v>
      </c>
      <c r="I194" s="51">
        <v>3360000</v>
      </c>
      <c r="J194" s="47" t="s">
        <v>362</v>
      </c>
      <c r="K194" s="51">
        <v>3360000</v>
      </c>
      <c r="L194" s="52">
        <v>231210081750137</v>
      </c>
      <c r="M194" s="47" t="s">
        <v>155</v>
      </c>
      <c r="N194" s="47" t="s">
        <v>46</v>
      </c>
      <c r="O194" s="47" t="s">
        <v>3963</v>
      </c>
      <c r="P194" s="47" t="s">
        <v>48</v>
      </c>
      <c r="Q194" s="47" t="s">
        <v>2685</v>
      </c>
    </row>
    <row r="195" spans="2:17" ht="45" x14ac:dyDescent="0.2">
      <c r="B195" s="46">
        <v>188</v>
      </c>
      <c r="C195" s="47" t="s">
        <v>41</v>
      </c>
      <c r="D195" s="48" t="s">
        <v>42</v>
      </c>
      <c r="E195" s="47" t="s">
        <v>313</v>
      </c>
      <c r="F195" s="49">
        <v>204339803</v>
      </c>
      <c r="G195" s="53">
        <v>1503070</v>
      </c>
      <c r="H195" s="50">
        <v>45131</v>
      </c>
      <c r="I195" s="51">
        <v>2038151</v>
      </c>
      <c r="J195" s="47" t="s">
        <v>362</v>
      </c>
      <c r="K195" s="51">
        <v>2038151</v>
      </c>
      <c r="L195" s="52" t="s">
        <v>3965</v>
      </c>
      <c r="M195" s="47" t="s">
        <v>155</v>
      </c>
      <c r="N195" s="47" t="s">
        <v>46</v>
      </c>
      <c r="O195" s="47" t="s">
        <v>3966</v>
      </c>
      <c r="P195" s="47" t="s">
        <v>48</v>
      </c>
      <c r="Q195" s="47" t="s">
        <v>2685</v>
      </c>
    </row>
    <row r="196" spans="2:17" ht="30" x14ac:dyDescent="0.2">
      <c r="B196" s="46">
        <v>189</v>
      </c>
      <c r="C196" s="47" t="s">
        <v>41</v>
      </c>
      <c r="D196" s="48" t="s">
        <v>42</v>
      </c>
      <c r="E196" s="47" t="s">
        <v>3967</v>
      </c>
      <c r="F196" s="49">
        <v>302007755</v>
      </c>
      <c r="G196" s="53">
        <v>1598114</v>
      </c>
      <c r="H196" s="50">
        <v>45155</v>
      </c>
      <c r="I196" s="51">
        <v>6884850</v>
      </c>
      <c r="J196" s="47" t="s">
        <v>362</v>
      </c>
      <c r="K196" s="51">
        <v>6884850</v>
      </c>
      <c r="L196" s="52">
        <v>231210081839859</v>
      </c>
      <c r="M196" s="47" t="s">
        <v>155</v>
      </c>
      <c r="N196" s="47" t="s">
        <v>46</v>
      </c>
      <c r="O196" s="47" t="s">
        <v>2720</v>
      </c>
      <c r="P196" s="47" t="s">
        <v>48</v>
      </c>
      <c r="Q196" s="47" t="s">
        <v>2685</v>
      </c>
    </row>
    <row r="197" spans="2:17" ht="30" x14ac:dyDescent="0.2">
      <c r="B197" s="46">
        <v>190</v>
      </c>
      <c r="C197" s="47" t="s">
        <v>41</v>
      </c>
      <c r="D197" s="48" t="s">
        <v>42</v>
      </c>
      <c r="E197" s="47" t="s">
        <v>3968</v>
      </c>
      <c r="F197" s="49">
        <v>309490674</v>
      </c>
      <c r="G197" s="53">
        <v>1598124</v>
      </c>
      <c r="H197" s="50">
        <v>45155</v>
      </c>
      <c r="I197" s="51">
        <v>449100</v>
      </c>
      <c r="J197" s="47" t="s">
        <v>362</v>
      </c>
      <c r="K197" s="51">
        <v>449100</v>
      </c>
      <c r="L197" s="52">
        <v>231210081839872</v>
      </c>
      <c r="M197" s="47" t="s">
        <v>155</v>
      </c>
      <c r="N197" s="47" t="s">
        <v>46</v>
      </c>
      <c r="O197" s="47" t="s">
        <v>523</v>
      </c>
      <c r="P197" s="47" t="s">
        <v>48</v>
      </c>
      <c r="Q197" s="47" t="s">
        <v>2685</v>
      </c>
    </row>
    <row r="198" spans="2:17" ht="30" x14ac:dyDescent="0.2">
      <c r="B198" s="46">
        <v>191</v>
      </c>
      <c r="C198" s="47" t="s">
        <v>41</v>
      </c>
      <c r="D198" s="48" t="s">
        <v>42</v>
      </c>
      <c r="E198" s="47" t="s">
        <v>2682</v>
      </c>
      <c r="F198" s="49">
        <v>304815209</v>
      </c>
      <c r="G198" s="53">
        <v>1599373</v>
      </c>
      <c r="H198" s="50">
        <v>45156</v>
      </c>
      <c r="I198" s="51">
        <v>164000</v>
      </c>
      <c r="J198" s="47" t="s">
        <v>362</v>
      </c>
      <c r="K198" s="51">
        <v>164000</v>
      </c>
      <c r="L198" s="52">
        <v>231210081841325</v>
      </c>
      <c r="M198" s="47" t="s">
        <v>155</v>
      </c>
      <c r="N198" s="47" t="s">
        <v>46</v>
      </c>
      <c r="O198" s="47" t="s">
        <v>3969</v>
      </c>
      <c r="P198" s="47" t="s">
        <v>48</v>
      </c>
      <c r="Q198" s="47" t="s">
        <v>2685</v>
      </c>
    </row>
    <row r="199" spans="2:17" ht="30" x14ac:dyDescent="0.2">
      <c r="B199" s="46">
        <v>192</v>
      </c>
      <c r="C199" s="47" t="s">
        <v>41</v>
      </c>
      <c r="D199" s="48" t="s">
        <v>42</v>
      </c>
      <c r="E199" s="47" t="s">
        <v>2703</v>
      </c>
      <c r="F199" s="49">
        <v>304988999</v>
      </c>
      <c r="G199" s="53">
        <v>1658789</v>
      </c>
      <c r="H199" s="50">
        <v>45146</v>
      </c>
      <c r="I199" s="51">
        <v>1152000</v>
      </c>
      <c r="J199" s="47" t="s">
        <v>362</v>
      </c>
      <c r="K199" s="51">
        <v>1152000</v>
      </c>
      <c r="L199" s="52">
        <v>231210081904257</v>
      </c>
      <c r="M199" s="47" t="s">
        <v>155</v>
      </c>
      <c r="N199" s="47" t="s">
        <v>46</v>
      </c>
      <c r="O199" s="47" t="s">
        <v>3970</v>
      </c>
      <c r="P199" s="47" t="s">
        <v>48</v>
      </c>
      <c r="Q199" s="47" t="s">
        <v>2685</v>
      </c>
    </row>
    <row r="200" spans="2:17" ht="30" x14ac:dyDescent="0.2">
      <c r="B200" s="46">
        <v>193</v>
      </c>
      <c r="C200" s="47" t="s">
        <v>41</v>
      </c>
      <c r="D200" s="48" t="s">
        <v>42</v>
      </c>
      <c r="E200" s="47" t="s">
        <v>2710</v>
      </c>
      <c r="F200" s="49">
        <v>303344448</v>
      </c>
      <c r="G200" s="53">
        <v>1660158</v>
      </c>
      <c r="H200" s="50">
        <v>45146</v>
      </c>
      <c r="I200" s="51">
        <v>4735000</v>
      </c>
      <c r="J200" s="47" t="s">
        <v>362</v>
      </c>
      <c r="K200" s="51">
        <v>4735000</v>
      </c>
      <c r="L200" s="52">
        <v>231210081905816</v>
      </c>
      <c r="M200" s="47" t="s">
        <v>155</v>
      </c>
      <c r="N200" s="47" t="s">
        <v>46</v>
      </c>
      <c r="O200" s="47" t="s">
        <v>231</v>
      </c>
      <c r="P200" s="47" t="s">
        <v>48</v>
      </c>
      <c r="Q200" s="47" t="s">
        <v>2685</v>
      </c>
    </row>
    <row r="201" spans="2:17" ht="30" x14ac:dyDescent="0.2">
      <c r="B201" s="46">
        <v>194</v>
      </c>
      <c r="C201" s="47" t="s">
        <v>41</v>
      </c>
      <c r="D201" s="48" t="s">
        <v>42</v>
      </c>
      <c r="E201" s="47" t="s">
        <v>3971</v>
      </c>
      <c r="F201" s="49">
        <v>307599776</v>
      </c>
      <c r="G201" s="53">
        <v>1663368</v>
      </c>
      <c r="H201" s="50">
        <v>45178</v>
      </c>
      <c r="I201" s="51">
        <v>3999999</v>
      </c>
      <c r="J201" s="47" t="s">
        <v>362</v>
      </c>
      <c r="K201" s="51">
        <v>3999999</v>
      </c>
      <c r="L201" s="52">
        <v>231210081909591</v>
      </c>
      <c r="M201" s="47" t="s">
        <v>155</v>
      </c>
      <c r="N201" s="47" t="s">
        <v>46</v>
      </c>
      <c r="O201" s="47" t="s">
        <v>3972</v>
      </c>
      <c r="P201" s="47" t="s">
        <v>48</v>
      </c>
      <c r="Q201" s="47" t="s">
        <v>2685</v>
      </c>
    </row>
    <row r="202" spans="2:17" ht="45" x14ac:dyDescent="0.2">
      <c r="B202" s="46">
        <v>195</v>
      </c>
      <c r="C202" s="47" t="s">
        <v>41</v>
      </c>
      <c r="D202" s="48" t="s">
        <v>42</v>
      </c>
      <c r="E202" s="47" t="s">
        <v>3973</v>
      </c>
      <c r="F202" s="49">
        <v>305658545</v>
      </c>
      <c r="G202" s="53">
        <v>1665902</v>
      </c>
      <c r="H202" s="50">
        <v>45179</v>
      </c>
      <c r="I202" s="51">
        <v>1388000</v>
      </c>
      <c r="J202" s="47" t="s">
        <v>362</v>
      </c>
      <c r="K202" s="51">
        <v>1388000</v>
      </c>
      <c r="L202" s="52">
        <v>231210081912761</v>
      </c>
      <c r="M202" s="47" t="s">
        <v>155</v>
      </c>
      <c r="N202" s="47" t="s">
        <v>46</v>
      </c>
      <c r="O202" s="47" t="s">
        <v>3974</v>
      </c>
      <c r="P202" s="47" t="s">
        <v>48</v>
      </c>
      <c r="Q202" s="47" t="s">
        <v>2685</v>
      </c>
    </row>
    <row r="203" spans="2:17" ht="45" x14ac:dyDescent="0.2">
      <c r="B203" s="46">
        <v>196</v>
      </c>
      <c r="C203" s="47" t="s">
        <v>41</v>
      </c>
      <c r="D203" s="48" t="s">
        <v>42</v>
      </c>
      <c r="E203" s="47" t="s">
        <v>3973</v>
      </c>
      <c r="F203" s="49">
        <v>305658545</v>
      </c>
      <c r="G203" s="53" t="s">
        <v>3975</v>
      </c>
      <c r="H203" s="50">
        <v>45179</v>
      </c>
      <c r="I203" s="51">
        <v>1788000</v>
      </c>
      <c r="J203" s="47" t="s">
        <v>362</v>
      </c>
      <c r="K203" s="51">
        <v>1788000</v>
      </c>
      <c r="L203" s="52">
        <v>231210081912767</v>
      </c>
      <c r="M203" s="47" t="s">
        <v>155</v>
      </c>
      <c r="N203" s="47" t="s">
        <v>46</v>
      </c>
      <c r="O203" s="47" t="s">
        <v>3974</v>
      </c>
      <c r="P203" s="47" t="s">
        <v>48</v>
      </c>
      <c r="Q203" s="47" t="s">
        <v>2685</v>
      </c>
    </row>
    <row r="204" spans="2:17" ht="45" x14ac:dyDescent="0.2">
      <c r="B204" s="46">
        <v>197</v>
      </c>
      <c r="C204" s="47" t="s">
        <v>41</v>
      </c>
      <c r="D204" s="48" t="s">
        <v>42</v>
      </c>
      <c r="E204" s="47" t="s">
        <v>3973</v>
      </c>
      <c r="F204" s="49">
        <v>305658545</v>
      </c>
      <c r="G204" s="53">
        <v>1685621</v>
      </c>
      <c r="H204" s="50">
        <v>45185</v>
      </c>
      <c r="I204" s="51">
        <v>3588000</v>
      </c>
      <c r="J204" s="47" t="s">
        <v>362</v>
      </c>
      <c r="K204" s="51">
        <v>3588000</v>
      </c>
      <c r="L204" s="52">
        <v>231210081935185</v>
      </c>
      <c r="M204" s="47" t="s">
        <v>155</v>
      </c>
      <c r="N204" s="47" t="s">
        <v>46</v>
      </c>
      <c r="O204" s="47" t="s">
        <v>3974</v>
      </c>
      <c r="P204" s="47" t="s">
        <v>48</v>
      </c>
      <c r="Q204" s="47" t="s">
        <v>2685</v>
      </c>
    </row>
    <row r="205" spans="2:17" ht="60" x14ac:dyDescent="0.2">
      <c r="B205" s="46">
        <v>198</v>
      </c>
      <c r="C205" s="47" t="s">
        <v>41</v>
      </c>
      <c r="D205" s="48" t="s">
        <v>42</v>
      </c>
      <c r="E205" s="47" t="s">
        <v>3976</v>
      </c>
      <c r="F205" s="49">
        <v>308563765</v>
      </c>
      <c r="G205" s="53">
        <v>1697542</v>
      </c>
      <c r="H205" s="50">
        <v>45189</v>
      </c>
      <c r="I205" s="51">
        <v>269600</v>
      </c>
      <c r="J205" s="47" t="s">
        <v>362</v>
      </c>
      <c r="K205" s="51">
        <v>269600</v>
      </c>
      <c r="L205" s="52">
        <v>231210081948603</v>
      </c>
      <c r="M205" s="47" t="s">
        <v>155</v>
      </c>
      <c r="N205" s="47" t="s">
        <v>46</v>
      </c>
      <c r="O205" s="47" t="s">
        <v>3977</v>
      </c>
      <c r="P205" s="47" t="s">
        <v>48</v>
      </c>
      <c r="Q205" s="47" t="s">
        <v>2685</v>
      </c>
    </row>
    <row r="206" spans="2:17" ht="30" x14ac:dyDescent="0.2">
      <c r="B206" s="46">
        <v>199</v>
      </c>
      <c r="C206" s="47" t="s">
        <v>41</v>
      </c>
      <c r="D206" s="48" t="s">
        <v>42</v>
      </c>
      <c r="E206" s="47" t="s">
        <v>3967</v>
      </c>
      <c r="F206" s="49">
        <v>302007755</v>
      </c>
      <c r="G206" s="53">
        <v>1697548</v>
      </c>
      <c r="H206" s="50">
        <v>45189</v>
      </c>
      <c r="I206" s="51">
        <v>139920</v>
      </c>
      <c r="J206" s="47" t="s">
        <v>362</v>
      </c>
      <c r="K206" s="51">
        <v>139920</v>
      </c>
      <c r="L206" s="52">
        <v>231210081948615</v>
      </c>
      <c r="M206" s="47" t="s">
        <v>155</v>
      </c>
      <c r="N206" s="47" t="s">
        <v>46</v>
      </c>
      <c r="O206" s="47" t="s">
        <v>3978</v>
      </c>
      <c r="P206" s="47" t="s">
        <v>48</v>
      </c>
      <c r="Q206" s="47" t="s">
        <v>2685</v>
      </c>
    </row>
    <row r="207" spans="2:17" ht="45" x14ac:dyDescent="0.2">
      <c r="B207" s="46">
        <v>200</v>
      </c>
      <c r="C207" s="47" t="s">
        <v>41</v>
      </c>
      <c r="D207" s="48" t="s">
        <v>42</v>
      </c>
      <c r="E207" s="47" t="s">
        <v>3976</v>
      </c>
      <c r="F207" s="49">
        <v>308563765</v>
      </c>
      <c r="G207" s="53">
        <v>1697550</v>
      </c>
      <c r="H207" s="50">
        <v>45189</v>
      </c>
      <c r="I207" s="51">
        <v>217200</v>
      </c>
      <c r="J207" s="47" t="s">
        <v>362</v>
      </c>
      <c r="K207" s="51">
        <v>217200</v>
      </c>
      <c r="L207" s="52">
        <v>231210081948620</v>
      </c>
      <c r="M207" s="47" t="s">
        <v>155</v>
      </c>
      <c r="N207" s="47" t="s">
        <v>46</v>
      </c>
      <c r="O207" s="47" t="s">
        <v>3979</v>
      </c>
      <c r="P207" s="47" t="s">
        <v>48</v>
      </c>
      <c r="Q207" s="47" t="s">
        <v>2685</v>
      </c>
    </row>
    <row r="208" spans="2:17" ht="33.75" customHeight="1" x14ac:dyDescent="0.2">
      <c r="B208" s="46">
        <v>201</v>
      </c>
      <c r="C208" s="47" t="s">
        <v>41</v>
      </c>
      <c r="D208" s="48" t="s">
        <v>42</v>
      </c>
      <c r="E208" s="47" t="s">
        <v>2696</v>
      </c>
      <c r="F208" s="49">
        <v>302021859</v>
      </c>
      <c r="G208" s="53">
        <v>1697561</v>
      </c>
      <c r="H208" s="50">
        <v>45189</v>
      </c>
      <c r="I208" s="51">
        <v>2151000</v>
      </c>
      <c r="J208" s="47" t="s">
        <v>362</v>
      </c>
      <c r="K208" s="51">
        <v>2151000</v>
      </c>
      <c r="L208" s="52">
        <v>231210081948642</v>
      </c>
      <c r="M208" s="47" t="s">
        <v>155</v>
      </c>
      <c r="N208" s="47" t="s">
        <v>46</v>
      </c>
      <c r="O208" s="47" t="s">
        <v>2697</v>
      </c>
      <c r="P208" s="47" t="s">
        <v>48</v>
      </c>
      <c r="Q208" s="47" t="s">
        <v>2685</v>
      </c>
    </row>
    <row r="209" spans="2:17" ht="33.75" customHeight="1" x14ac:dyDescent="0.2">
      <c r="B209" s="46">
        <v>202</v>
      </c>
      <c r="C209" s="47" t="s">
        <v>41</v>
      </c>
      <c r="D209" s="48" t="s">
        <v>42</v>
      </c>
      <c r="E209" s="47" t="s">
        <v>2710</v>
      </c>
      <c r="F209" s="49">
        <v>303344448</v>
      </c>
      <c r="G209" s="53" t="s">
        <v>3980</v>
      </c>
      <c r="H209" s="50">
        <v>45192</v>
      </c>
      <c r="I209" s="51">
        <v>1870500</v>
      </c>
      <c r="J209" s="47" t="s">
        <v>362</v>
      </c>
      <c r="K209" s="51">
        <v>1870500</v>
      </c>
      <c r="L209" s="52">
        <v>231210081962055</v>
      </c>
      <c r="M209" s="47" t="s">
        <v>155</v>
      </c>
      <c r="N209" s="47" t="s">
        <v>46</v>
      </c>
      <c r="O209" s="47" t="s">
        <v>3981</v>
      </c>
      <c r="P209" s="47" t="s">
        <v>48</v>
      </c>
      <c r="Q209" s="47" t="s">
        <v>2685</v>
      </c>
    </row>
    <row r="210" spans="2:17" ht="33.75" customHeight="1" x14ac:dyDescent="0.2">
      <c r="B210" s="46">
        <v>203</v>
      </c>
      <c r="C210" s="47" t="s">
        <v>41</v>
      </c>
      <c r="D210" s="48" t="s">
        <v>42</v>
      </c>
      <c r="E210" s="47" t="s">
        <v>907</v>
      </c>
      <c r="F210" s="49">
        <v>204366439</v>
      </c>
      <c r="G210" s="53">
        <v>1447529</v>
      </c>
      <c r="H210" s="50">
        <v>45113</v>
      </c>
      <c r="I210" s="51">
        <v>12974852</v>
      </c>
      <c r="J210" s="47" t="s">
        <v>362</v>
      </c>
      <c r="K210" s="51">
        <f>I210</f>
        <v>12974852</v>
      </c>
      <c r="L210" s="52">
        <v>231210081703503</v>
      </c>
      <c r="M210" s="47" t="s">
        <v>155</v>
      </c>
      <c r="N210" s="47" t="s">
        <v>46</v>
      </c>
      <c r="O210" s="47" t="s">
        <v>909</v>
      </c>
      <c r="P210" s="47" t="s">
        <v>48</v>
      </c>
      <c r="Q210" s="47" t="s">
        <v>2971</v>
      </c>
    </row>
    <row r="211" spans="2:17" ht="33.75" customHeight="1" x14ac:dyDescent="0.2">
      <c r="B211" s="46">
        <v>204</v>
      </c>
      <c r="C211" s="47" t="s">
        <v>41</v>
      </c>
      <c r="D211" s="48" t="s">
        <v>42</v>
      </c>
      <c r="E211" s="47" t="s">
        <v>898</v>
      </c>
      <c r="F211" s="49">
        <v>201268941</v>
      </c>
      <c r="G211" s="53">
        <v>1457661</v>
      </c>
      <c r="H211" s="50">
        <v>45116</v>
      </c>
      <c r="I211" s="51">
        <v>400000</v>
      </c>
      <c r="J211" s="47" t="s">
        <v>362</v>
      </c>
      <c r="K211" s="51">
        <f>I211</f>
        <v>400000</v>
      </c>
      <c r="L211" s="52" t="s">
        <v>3982</v>
      </c>
      <c r="M211" s="47" t="s">
        <v>155</v>
      </c>
      <c r="N211" s="47" t="s">
        <v>46</v>
      </c>
      <c r="O211" s="47" t="s">
        <v>232</v>
      </c>
      <c r="P211" s="47" t="s">
        <v>48</v>
      </c>
      <c r="Q211" s="47" t="s">
        <v>2971</v>
      </c>
    </row>
    <row r="212" spans="2:17" ht="33.75" customHeight="1" x14ac:dyDescent="0.2">
      <c r="B212" s="46">
        <v>205</v>
      </c>
      <c r="C212" s="47" t="s">
        <v>41</v>
      </c>
      <c r="D212" s="48" t="s">
        <v>42</v>
      </c>
      <c r="E212" s="47" t="s">
        <v>898</v>
      </c>
      <c r="F212" s="49">
        <v>201268941</v>
      </c>
      <c r="G212" s="53">
        <v>1457747</v>
      </c>
      <c r="H212" s="50">
        <v>45116</v>
      </c>
      <c r="I212" s="51">
        <v>6500000</v>
      </c>
      <c r="J212" s="47" t="s">
        <v>362</v>
      </c>
      <c r="K212" s="51">
        <f t="shared" ref="K212:K227" si="0">I212</f>
        <v>6500000</v>
      </c>
      <c r="L212" s="52" t="s">
        <v>3983</v>
      </c>
      <c r="M212" s="47" t="s">
        <v>155</v>
      </c>
      <c r="N212" s="47" t="s">
        <v>46</v>
      </c>
      <c r="O212" s="47" t="s">
        <v>293</v>
      </c>
      <c r="P212" s="47" t="s">
        <v>48</v>
      </c>
      <c r="Q212" s="47" t="s">
        <v>2971</v>
      </c>
    </row>
    <row r="213" spans="2:17" ht="33.75" customHeight="1" x14ac:dyDescent="0.2">
      <c r="B213" s="46">
        <v>206</v>
      </c>
      <c r="C213" s="47" t="s">
        <v>41</v>
      </c>
      <c r="D213" s="48" t="s">
        <v>42</v>
      </c>
      <c r="E213" s="47" t="s">
        <v>898</v>
      </c>
      <c r="F213" s="49">
        <v>201268941</v>
      </c>
      <c r="G213" s="53">
        <v>1457786</v>
      </c>
      <c r="H213" s="50">
        <v>45116</v>
      </c>
      <c r="I213" s="51">
        <v>1200000</v>
      </c>
      <c r="J213" s="47" t="s">
        <v>362</v>
      </c>
      <c r="K213" s="51">
        <f t="shared" si="0"/>
        <v>1200000</v>
      </c>
      <c r="L213" s="52">
        <v>231210081715143</v>
      </c>
      <c r="M213" s="47" t="s">
        <v>155</v>
      </c>
      <c r="N213" s="47" t="s">
        <v>46</v>
      </c>
      <c r="O213" s="47" t="s">
        <v>231</v>
      </c>
      <c r="P213" s="47" t="s">
        <v>48</v>
      </c>
      <c r="Q213" s="47" t="s">
        <v>2971</v>
      </c>
    </row>
    <row r="214" spans="2:17" ht="33.75" customHeight="1" x14ac:dyDescent="0.2">
      <c r="B214" s="46">
        <v>207</v>
      </c>
      <c r="C214" s="47" t="s">
        <v>41</v>
      </c>
      <c r="D214" s="48" t="s">
        <v>42</v>
      </c>
      <c r="E214" s="47" t="s">
        <v>3984</v>
      </c>
      <c r="F214" s="49">
        <v>306179999</v>
      </c>
      <c r="G214" s="53">
        <v>1543129</v>
      </c>
      <c r="H214" s="50">
        <v>45142</v>
      </c>
      <c r="I214" s="51">
        <v>3651090</v>
      </c>
      <c r="J214" s="47" t="s">
        <v>362</v>
      </c>
      <c r="K214" s="51">
        <f t="shared" si="0"/>
        <v>3651090</v>
      </c>
      <c r="L214" s="52">
        <v>231210081795469</v>
      </c>
      <c r="M214" s="47" t="s">
        <v>155</v>
      </c>
      <c r="N214" s="47" t="s">
        <v>46</v>
      </c>
      <c r="O214" s="47" t="s">
        <v>3985</v>
      </c>
      <c r="P214" s="47" t="s">
        <v>48</v>
      </c>
      <c r="Q214" s="47" t="s">
        <v>2971</v>
      </c>
    </row>
    <row r="215" spans="2:17" ht="30" x14ac:dyDescent="0.2">
      <c r="B215" s="46">
        <v>208</v>
      </c>
      <c r="C215" s="47" t="s">
        <v>41</v>
      </c>
      <c r="D215" s="48" t="s">
        <v>42</v>
      </c>
      <c r="E215" s="47" t="s">
        <v>898</v>
      </c>
      <c r="F215" s="49">
        <v>201268941</v>
      </c>
      <c r="G215" s="53">
        <v>1547348</v>
      </c>
      <c r="H215" s="50">
        <v>45143</v>
      </c>
      <c r="I215" s="51">
        <v>2700000</v>
      </c>
      <c r="J215" s="47" t="s">
        <v>362</v>
      </c>
      <c r="K215" s="51">
        <f t="shared" si="0"/>
        <v>2700000</v>
      </c>
      <c r="L215" s="52">
        <v>231210081799005</v>
      </c>
      <c r="M215" s="47" t="s">
        <v>155</v>
      </c>
      <c r="N215" s="47" t="s">
        <v>46</v>
      </c>
      <c r="O215" s="47" t="s">
        <v>1258</v>
      </c>
      <c r="P215" s="47" t="s">
        <v>48</v>
      </c>
      <c r="Q215" s="47" t="s">
        <v>2971</v>
      </c>
    </row>
    <row r="216" spans="2:17" ht="33.75" customHeight="1" x14ac:dyDescent="0.2">
      <c r="B216" s="46">
        <v>209</v>
      </c>
      <c r="C216" s="47" t="s">
        <v>41</v>
      </c>
      <c r="D216" s="48" t="s">
        <v>42</v>
      </c>
      <c r="E216" s="47" t="s">
        <v>898</v>
      </c>
      <c r="F216" s="49">
        <v>201268941</v>
      </c>
      <c r="G216" s="53">
        <v>1551916</v>
      </c>
      <c r="H216" s="50">
        <v>45144</v>
      </c>
      <c r="I216" s="51">
        <v>11400000</v>
      </c>
      <c r="J216" s="47" t="s">
        <v>362</v>
      </c>
      <c r="K216" s="51">
        <f t="shared" si="0"/>
        <v>11400000</v>
      </c>
      <c r="L216" s="52" t="s">
        <v>3986</v>
      </c>
      <c r="M216" s="47" t="s">
        <v>155</v>
      </c>
      <c r="N216" s="47" t="s">
        <v>46</v>
      </c>
      <c r="O216" s="47" t="s">
        <v>1207</v>
      </c>
      <c r="P216" s="47" t="s">
        <v>48</v>
      </c>
      <c r="Q216" s="47" t="s">
        <v>2971</v>
      </c>
    </row>
    <row r="217" spans="2:17" ht="33.75" customHeight="1" x14ac:dyDescent="0.2">
      <c r="B217" s="46">
        <v>210</v>
      </c>
      <c r="C217" s="47" t="s">
        <v>41</v>
      </c>
      <c r="D217" s="48" t="s">
        <v>42</v>
      </c>
      <c r="E217" s="47" t="s">
        <v>2972</v>
      </c>
      <c r="F217" s="49">
        <v>305388597</v>
      </c>
      <c r="G217" s="53">
        <v>1555498</v>
      </c>
      <c r="H217" s="50">
        <v>45145</v>
      </c>
      <c r="I217" s="51">
        <v>4050000</v>
      </c>
      <c r="J217" s="47" t="s">
        <v>362</v>
      </c>
      <c r="K217" s="51">
        <f t="shared" si="0"/>
        <v>4050000</v>
      </c>
      <c r="L217" s="52" t="s">
        <v>3987</v>
      </c>
      <c r="M217" s="47" t="s">
        <v>155</v>
      </c>
      <c r="N217" s="47" t="s">
        <v>46</v>
      </c>
      <c r="O217" s="47" t="s">
        <v>312</v>
      </c>
      <c r="P217" s="47" t="s">
        <v>48</v>
      </c>
      <c r="Q217" s="47" t="s">
        <v>2971</v>
      </c>
    </row>
    <row r="218" spans="2:17" ht="33.75" customHeight="1" x14ac:dyDescent="0.2">
      <c r="B218" s="46">
        <v>211</v>
      </c>
      <c r="C218" s="47" t="s">
        <v>41</v>
      </c>
      <c r="D218" s="48" t="s">
        <v>42</v>
      </c>
      <c r="E218" s="47" t="s">
        <v>898</v>
      </c>
      <c r="F218" s="49">
        <v>201268941</v>
      </c>
      <c r="G218" s="53">
        <v>1561490</v>
      </c>
      <c r="H218" s="50">
        <v>45147</v>
      </c>
      <c r="I218" s="51">
        <v>4480000</v>
      </c>
      <c r="J218" s="47" t="s">
        <v>362</v>
      </c>
      <c r="K218" s="51">
        <f t="shared" si="0"/>
        <v>4480000</v>
      </c>
      <c r="L218" s="52" t="s">
        <v>3988</v>
      </c>
      <c r="M218" s="47" t="s">
        <v>155</v>
      </c>
      <c r="N218" s="47" t="s">
        <v>46</v>
      </c>
      <c r="O218" s="47" t="s">
        <v>267</v>
      </c>
      <c r="P218" s="47" t="s">
        <v>48</v>
      </c>
      <c r="Q218" s="47" t="s">
        <v>2971</v>
      </c>
    </row>
    <row r="219" spans="2:17" ht="33.75" customHeight="1" x14ac:dyDescent="0.2">
      <c r="B219" s="46">
        <v>212</v>
      </c>
      <c r="C219" s="47" t="s">
        <v>41</v>
      </c>
      <c r="D219" s="48" t="s">
        <v>42</v>
      </c>
      <c r="E219" s="47" t="s">
        <v>898</v>
      </c>
      <c r="F219" s="49">
        <v>201268941</v>
      </c>
      <c r="G219" s="53">
        <v>1561506</v>
      </c>
      <c r="H219" s="50">
        <v>45147</v>
      </c>
      <c r="I219" s="51">
        <v>5400000</v>
      </c>
      <c r="J219" s="47" t="s">
        <v>362</v>
      </c>
      <c r="K219" s="51">
        <f t="shared" si="0"/>
        <v>5400000</v>
      </c>
      <c r="L219" s="52" t="s">
        <v>3989</v>
      </c>
      <c r="M219" s="47" t="s">
        <v>155</v>
      </c>
      <c r="N219" s="47" t="s">
        <v>46</v>
      </c>
      <c r="O219" s="47" t="s">
        <v>293</v>
      </c>
      <c r="P219" s="47" t="s">
        <v>48</v>
      </c>
      <c r="Q219" s="47" t="s">
        <v>2971</v>
      </c>
    </row>
    <row r="220" spans="2:17" ht="33.75" customHeight="1" x14ac:dyDescent="0.2">
      <c r="B220" s="46">
        <v>213</v>
      </c>
      <c r="C220" s="47" t="s">
        <v>41</v>
      </c>
      <c r="D220" s="48" t="s">
        <v>42</v>
      </c>
      <c r="E220" s="47" t="s">
        <v>3990</v>
      </c>
      <c r="F220" s="49">
        <v>204711680</v>
      </c>
      <c r="G220" s="53">
        <v>1578738</v>
      </c>
      <c r="H220" s="50">
        <v>45150</v>
      </c>
      <c r="I220" s="51">
        <v>1338000</v>
      </c>
      <c r="J220" s="47" t="s">
        <v>362</v>
      </c>
      <c r="K220" s="51">
        <f t="shared" si="0"/>
        <v>1338000</v>
      </c>
      <c r="L220" s="52" t="s">
        <v>3991</v>
      </c>
      <c r="M220" s="47" t="s">
        <v>155</v>
      </c>
      <c r="N220" s="47" t="s">
        <v>46</v>
      </c>
      <c r="O220" s="47" t="s">
        <v>567</v>
      </c>
      <c r="P220" s="47" t="s">
        <v>48</v>
      </c>
      <c r="Q220" s="47" t="s">
        <v>2971</v>
      </c>
    </row>
    <row r="221" spans="2:17" ht="33.75" customHeight="1" x14ac:dyDescent="0.2">
      <c r="B221" s="46">
        <v>214</v>
      </c>
      <c r="C221" s="47" t="s">
        <v>41</v>
      </c>
      <c r="D221" s="48" t="s">
        <v>42</v>
      </c>
      <c r="E221" s="47" t="s">
        <v>2981</v>
      </c>
      <c r="F221" s="49">
        <v>575051786</v>
      </c>
      <c r="G221" s="53">
        <v>1592387</v>
      </c>
      <c r="H221" s="50">
        <v>45154</v>
      </c>
      <c r="I221" s="51">
        <v>8900000</v>
      </c>
      <c r="J221" s="47"/>
      <c r="K221" s="51">
        <f t="shared" si="0"/>
        <v>8900000</v>
      </c>
      <c r="L221" s="52" t="s">
        <v>3992</v>
      </c>
      <c r="M221" s="47" t="s">
        <v>155</v>
      </c>
      <c r="N221" s="47" t="s">
        <v>46</v>
      </c>
      <c r="O221" s="47" t="s">
        <v>3993</v>
      </c>
      <c r="P221" s="47" t="s">
        <v>48</v>
      </c>
      <c r="Q221" s="47" t="s">
        <v>2971</v>
      </c>
    </row>
    <row r="222" spans="2:17" ht="33.75" customHeight="1" x14ac:dyDescent="0.2">
      <c r="B222" s="46">
        <v>215</v>
      </c>
      <c r="C222" s="47" t="s">
        <v>41</v>
      </c>
      <c r="D222" s="48" t="s">
        <v>42</v>
      </c>
      <c r="E222" s="47" t="s">
        <v>898</v>
      </c>
      <c r="F222" s="49">
        <v>201268941</v>
      </c>
      <c r="G222" s="53" t="s">
        <v>3994</v>
      </c>
      <c r="H222" s="50">
        <v>45155</v>
      </c>
      <c r="I222" s="51">
        <v>7580000</v>
      </c>
      <c r="J222" s="47"/>
      <c r="K222" s="51">
        <f t="shared" si="0"/>
        <v>7580000</v>
      </c>
      <c r="L222" s="52" t="s">
        <v>3995</v>
      </c>
      <c r="M222" s="47" t="s">
        <v>155</v>
      </c>
      <c r="N222" s="47" t="s">
        <v>46</v>
      </c>
      <c r="O222" s="47" t="s">
        <v>1258</v>
      </c>
      <c r="P222" s="47" t="s">
        <v>48</v>
      </c>
      <c r="Q222" s="47" t="s">
        <v>2971</v>
      </c>
    </row>
    <row r="223" spans="2:17" ht="33.75" customHeight="1" x14ac:dyDescent="0.2">
      <c r="B223" s="46">
        <v>216</v>
      </c>
      <c r="C223" s="47" t="s">
        <v>41</v>
      </c>
      <c r="D223" s="48" t="s">
        <v>42</v>
      </c>
      <c r="E223" s="47" t="s">
        <v>898</v>
      </c>
      <c r="F223" s="49">
        <v>201268941</v>
      </c>
      <c r="G223" s="53">
        <v>1604550</v>
      </c>
      <c r="H223" s="50">
        <v>45157</v>
      </c>
      <c r="I223" s="51">
        <v>7580000</v>
      </c>
      <c r="J223" s="47"/>
      <c r="K223" s="51">
        <f t="shared" si="0"/>
        <v>7580000</v>
      </c>
      <c r="L223" s="52" t="s">
        <v>3996</v>
      </c>
      <c r="M223" s="47" t="s">
        <v>155</v>
      </c>
      <c r="N223" s="47" t="s">
        <v>46</v>
      </c>
      <c r="O223" s="47" t="s">
        <v>1258</v>
      </c>
      <c r="P223" s="47" t="s">
        <v>48</v>
      </c>
      <c r="Q223" s="47" t="s">
        <v>2971</v>
      </c>
    </row>
    <row r="224" spans="2:17" ht="30" x14ac:dyDescent="0.2">
      <c r="B224" s="46">
        <v>217</v>
      </c>
      <c r="C224" s="47" t="s">
        <v>41</v>
      </c>
      <c r="D224" s="48" t="s">
        <v>42</v>
      </c>
      <c r="E224" s="47" t="s">
        <v>898</v>
      </c>
      <c r="F224" s="49">
        <v>201268941</v>
      </c>
      <c r="G224" s="53">
        <v>1622116</v>
      </c>
      <c r="H224" s="50">
        <v>45163</v>
      </c>
      <c r="I224" s="51">
        <v>4900000</v>
      </c>
      <c r="J224" s="47"/>
      <c r="K224" s="51">
        <f t="shared" si="0"/>
        <v>4900000</v>
      </c>
      <c r="L224" s="52" t="s">
        <v>3997</v>
      </c>
      <c r="M224" s="47" t="s">
        <v>155</v>
      </c>
      <c r="N224" s="47" t="s">
        <v>46</v>
      </c>
      <c r="O224" s="47" t="s">
        <v>1258</v>
      </c>
      <c r="P224" s="47" t="s">
        <v>48</v>
      </c>
      <c r="Q224" s="47" t="s">
        <v>2971</v>
      </c>
    </row>
    <row r="225" spans="2:17" ht="33.75" customHeight="1" x14ac:dyDescent="0.2">
      <c r="B225" s="46">
        <v>218</v>
      </c>
      <c r="C225" s="47" t="s">
        <v>41</v>
      </c>
      <c r="D225" s="48" t="s">
        <v>42</v>
      </c>
      <c r="E225" s="47" t="s">
        <v>3998</v>
      </c>
      <c r="F225" s="49">
        <v>532286151</v>
      </c>
      <c r="G225" s="53">
        <v>1654807</v>
      </c>
      <c r="H225" s="50">
        <v>45176</v>
      </c>
      <c r="I225" s="51">
        <v>5879800</v>
      </c>
      <c r="J225" s="47"/>
      <c r="K225" s="51">
        <f t="shared" si="0"/>
        <v>5879800</v>
      </c>
      <c r="L225" s="52" t="s">
        <v>3999</v>
      </c>
      <c r="M225" s="47" t="s">
        <v>155</v>
      </c>
      <c r="N225" s="47" t="s">
        <v>46</v>
      </c>
      <c r="O225" s="47" t="s">
        <v>293</v>
      </c>
      <c r="P225" s="47" t="s">
        <v>48</v>
      </c>
      <c r="Q225" s="47" t="s">
        <v>2971</v>
      </c>
    </row>
    <row r="226" spans="2:17" ht="33.75" customHeight="1" x14ac:dyDescent="0.2">
      <c r="B226" s="46">
        <v>219</v>
      </c>
      <c r="C226" s="47" t="s">
        <v>41</v>
      </c>
      <c r="D226" s="48" t="s">
        <v>42</v>
      </c>
      <c r="E226" s="47" t="s">
        <v>898</v>
      </c>
      <c r="F226" s="49">
        <v>201268941</v>
      </c>
      <c r="G226" s="53" t="s">
        <v>4000</v>
      </c>
      <c r="H226" s="50">
        <v>45176</v>
      </c>
      <c r="I226" s="51">
        <v>570000</v>
      </c>
      <c r="J226" s="47"/>
      <c r="K226" s="51">
        <f t="shared" si="0"/>
        <v>570000</v>
      </c>
      <c r="L226" s="52" t="s">
        <v>4001</v>
      </c>
      <c r="M226" s="47" t="s">
        <v>155</v>
      </c>
      <c r="N226" s="47" t="s">
        <v>46</v>
      </c>
      <c r="O226" s="47" t="s">
        <v>1471</v>
      </c>
      <c r="P226" s="47" t="s">
        <v>48</v>
      </c>
      <c r="Q226" s="47" t="s">
        <v>2971</v>
      </c>
    </row>
    <row r="227" spans="2:17" ht="33.75" customHeight="1" x14ac:dyDescent="0.2">
      <c r="B227" s="46">
        <v>220</v>
      </c>
      <c r="C227" s="47" t="s">
        <v>41</v>
      </c>
      <c r="D227" s="48" t="s">
        <v>42</v>
      </c>
      <c r="E227" s="47" t="s">
        <v>898</v>
      </c>
      <c r="F227" s="49">
        <v>201268941</v>
      </c>
      <c r="G227" s="53">
        <v>1654967</v>
      </c>
      <c r="H227" s="50">
        <v>45176</v>
      </c>
      <c r="I227" s="51">
        <v>3080000</v>
      </c>
      <c r="J227" s="47"/>
      <c r="K227" s="51">
        <f t="shared" si="0"/>
        <v>3080000</v>
      </c>
      <c r="L227" s="52" t="s">
        <v>4002</v>
      </c>
      <c r="M227" s="47" t="s">
        <v>155</v>
      </c>
      <c r="N227" s="47" t="s">
        <v>46</v>
      </c>
      <c r="O227" s="47" t="s">
        <v>267</v>
      </c>
      <c r="P227" s="47" t="s">
        <v>48</v>
      </c>
      <c r="Q227" s="47" t="s">
        <v>2971</v>
      </c>
    </row>
    <row r="228" spans="2:17" ht="33.75" customHeight="1" x14ac:dyDescent="0.2">
      <c r="B228" s="46">
        <v>221</v>
      </c>
      <c r="C228" s="47" t="s">
        <v>41</v>
      </c>
      <c r="D228" s="48" t="s">
        <v>42</v>
      </c>
      <c r="E228" s="47" t="s">
        <v>1174</v>
      </c>
      <c r="F228" s="49">
        <v>302713108</v>
      </c>
      <c r="G228" s="53">
        <v>1466261</v>
      </c>
      <c r="H228" s="50">
        <v>45119</v>
      </c>
      <c r="I228" s="51">
        <v>640000</v>
      </c>
      <c r="J228" s="47" t="s">
        <v>362</v>
      </c>
      <c r="K228" s="51">
        <v>640000</v>
      </c>
      <c r="L228" s="52">
        <v>231210081723382</v>
      </c>
      <c r="M228" s="47" t="s">
        <v>155</v>
      </c>
      <c r="N228" s="47" t="s">
        <v>46</v>
      </c>
      <c r="O228" s="47" t="s">
        <v>312</v>
      </c>
      <c r="P228" s="47" t="s">
        <v>48</v>
      </c>
      <c r="Q228" s="47" t="s">
        <v>1195</v>
      </c>
    </row>
    <row r="229" spans="2:17" ht="33.75" customHeight="1" x14ac:dyDescent="0.2">
      <c r="B229" s="46">
        <v>222</v>
      </c>
      <c r="C229" s="47" t="s">
        <v>41</v>
      </c>
      <c r="D229" s="48" t="s">
        <v>42</v>
      </c>
      <c r="E229" s="47" t="s">
        <v>4003</v>
      </c>
      <c r="F229" s="49">
        <v>307416014</v>
      </c>
      <c r="G229" s="53">
        <v>1466301</v>
      </c>
      <c r="H229" s="50">
        <v>45119</v>
      </c>
      <c r="I229" s="51">
        <v>351000</v>
      </c>
      <c r="J229" s="47" t="s">
        <v>362</v>
      </c>
      <c r="K229" s="51">
        <v>351000</v>
      </c>
      <c r="L229" s="52">
        <v>231210081723430</v>
      </c>
      <c r="M229" s="47" t="s">
        <v>155</v>
      </c>
      <c r="N229" s="47" t="s">
        <v>46</v>
      </c>
      <c r="O229" s="47" t="s">
        <v>3501</v>
      </c>
      <c r="P229" s="47" t="s">
        <v>48</v>
      </c>
      <c r="Q229" s="47" t="s">
        <v>1195</v>
      </c>
    </row>
    <row r="230" spans="2:17" ht="33.75" customHeight="1" x14ac:dyDescent="0.2">
      <c r="B230" s="46">
        <v>223</v>
      </c>
      <c r="C230" s="47" t="s">
        <v>41</v>
      </c>
      <c r="D230" s="48" t="s">
        <v>42</v>
      </c>
      <c r="E230" s="47" t="s">
        <v>4003</v>
      </c>
      <c r="F230" s="49">
        <v>307416014</v>
      </c>
      <c r="G230" s="53">
        <v>1466316</v>
      </c>
      <c r="H230" s="50">
        <v>45119</v>
      </c>
      <c r="I230" s="51">
        <v>300000</v>
      </c>
      <c r="J230" s="47" t="s">
        <v>362</v>
      </c>
      <c r="K230" s="51">
        <v>300000</v>
      </c>
      <c r="L230" s="52">
        <v>231210081723450</v>
      </c>
      <c r="M230" s="47" t="s">
        <v>155</v>
      </c>
      <c r="N230" s="47" t="s">
        <v>46</v>
      </c>
      <c r="O230" s="47" t="s">
        <v>3278</v>
      </c>
      <c r="P230" s="47" t="s">
        <v>48</v>
      </c>
      <c r="Q230" s="47" t="s">
        <v>1195</v>
      </c>
    </row>
    <row r="231" spans="2:17" ht="30" x14ac:dyDescent="0.2">
      <c r="B231" s="46">
        <v>224</v>
      </c>
      <c r="C231" s="47" t="s">
        <v>41</v>
      </c>
      <c r="D231" s="48" t="s">
        <v>42</v>
      </c>
      <c r="E231" s="47" t="s">
        <v>4003</v>
      </c>
      <c r="F231" s="49">
        <v>307416014</v>
      </c>
      <c r="G231" s="53">
        <v>1466333</v>
      </c>
      <c r="H231" s="50">
        <v>45119</v>
      </c>
      <c r="I231" s="51">
        <v>586000</v>
      </c>
      <c r="J231" s="47" t="s">
        <v>362</v>
      </c>
      <c r="K231" s="51">
        <v>586000</v>
      </c>
      <c r="L231" s="52">
        <v>231210081723467</v>
      </c>
      <c r="M231" s="47" t="s">
        <v>155</v>
      </c>
      <c r="N231" s="47" t="s">
        <v>46</v>
      </c>
      <c r="O231" s="47" t="s">
        <v>278</v>
      </c>
      <c r="P231" s="47" t="s">
        <v>48</v>
      </c>
      <c r="Q231" s="47" t="s">
        <v>1195</v>
      </c>
    </row>
    <row r="232" spans="2:17" ht="33.75" customHeight="1" x14ac:dyDescent="0.2">
      <c r="B232" s="46">
        <v>225</v>
      </c>
      <c r="C232" s="47" t="s">
        <v>41</v>
      </c>
      <c r="D232" s="48" t="s">
        <v>42</v>
      </c>
      <c r="E232" s="47" t="s">
        <v>4003</v>
      </c>
      <c r="F232" s="49">
        <v>307416014</v>
      </c>
      <c r="G232" s="53">
        <v>1469219</v>
      </c>
      <c r="H232" s="50">
        <v>45120</v>
      </c>
      <c r="I232" s="51">
        <v>3154000</v>
      </c>
      <c r="J232" s="47" t="s">
        <v>362</v>
      </c>
      <c r="K232" s="51">
        <v>3154000</v>
      </c>
      <c r="L232" s="52">
        <v>231210081726610</v>
      </c>
      <c r="M232" s="47" t="s">
        <v>155</v>
      </c>
      <c r="N232" s="47" t="s">
        <v>46</v>
      </c>
      <c r="O232" s="47" t="s">
        <v>623</v>
      </c>
      <c r="P232" s="47" t="s">
        <v>48</v>
      </c>
      <c r="Q232" s="47" t="s">
        <v>1195</v>
      </c>
    </row>
    <row r="233" spans="2:17" ht="30" x14ac:dyDescent="0.2">
      <c r="B233" s="46">
        <v>226</v>
      </c>
      <c r="C233" s="47" t="s">
        <v>41</v>
      </c>
      <c r="D233" s="48" t="s">
        <v>42</v>
      </c>
      <c r="E233" s="47" t="s">
        <v>4004</v>
      </c>
      <c r="F233" s="49">
        <v>51705056640014</v>
      </c>
      <c r="G233" s="53">
        <v>1469223</v>
      </c>
      <c r="H233" s="50">
        <v>45120</v>
      </c>
      <c r="I233" s="51">
        <v>39500000</v>
      </c>
      <c r="J233" s="47" t="s">
        <v>362</v>
      </c>
      <c r="K233" s="51">
        <v>39500000</v>
      </c>
      <c r="L233" s="52">
        <v>231210081726634</v>
      </c>
      <c r="M233" s="47" t="s">
        <v>155</v>
      </c>
      <c r="N233" s="47" t="s">
        <v>46</v>
      </c>
      <c r="O233" s="47" t="s">
        <v>896</v>
      </c>
      <c r="P233" s="47" t="s">
        <v>48</v>
      </c>
      <c r="Q233" s="47" t="s">
        <v>1195</v>
      </c>
    </row>
    <row r="234" spans="2:17" ht="33.75" customHeight="1" x14ac:dyDescent="0.2">
      <c r="B234" s="46">
        <v>227</v>
      </c>
      <c r="C234" s="47" t="s">
        <v>41</v>
      </c>
      <c r="D234" s="48" t="s">
        <v>42</v>
      </c>
      <c r="E234" s="47" t="s">
        <v>4004</v>
      </c>
      <c r="F234" s="49">
        <v>51705056640014</v>
      </c>
      <c r="G234" s="53">
        <v>1469226</v>
      </c>
      <c r="H234" s="50">
        <v>45120</v>
      </c>
      <c r="I234" s="51">
        <v>10900000</v>
      </c>
      <c r="J234" s="47" t="s">
        <v>362</v>
      </c>
      <c r="K234" s="51">
        <v>10900000</v>
      </c>
      <c r="L234" s="52">
        <v>231210081726645</v>
      </c>
      <c r="M234" s="47" t="s">
        <v>155</v>
      </c>
      <c r="N234" s="47" t="s">
        <v>46</v>
      </c>
      <c r="O234" s="47" t="s">
        <v>896</v>
      </c>
      <c r="P234" s="47" t="s">
        <v>48</v>
      </c>
      <c r="Q234" s="47" t="s">
        <v>1195</v>
      </c>
    </row>
    <row r="235" spans="2:17" ht="33.75" customHeight="1" x14ac:dyDescent="0.2">
      <c r="B235" s="46">
        <v>228</v>
      </c>
      <c r="C235" s="47" t="s">
        <v>41</v>
      </c>
      <c r="D235" s="48" t="s">
        <v>42</v>
      </c>
      <c r="E235" s="47" t="s">
        <v>180</v>
      </c>
      <c r="F235" s="49">
        <v>308564985</v>
      </c>
      <c r="G235" s="53">
        <v>1469305</v>
      </c>
      <c r="H235" s="50">
        <v>45120</v>
      </c>
      <c r="I235" s="51">
        <v>680000</v>
      </c>
      <c r="J235" s="47" t="s">
        <v>362</v>
      </c>
      <c r="K235" s="51">
        <v>680000</v>
      </c>
      <c r="L235" s="52">
        <v>231210081726705</v>
      </c>
      <c r="M235" s="47" t="s">
        <v>155</v>
      </c>
      <c r="N235" s="47" t="s">
        <v>46</v>
      </c>
      <c r="O235" s="47" t="s">
        <v>523</v>
      </c>
      <c r="P235" s="47" t="s">
        <v>48</v>
      </c>
      <c r="Q235" s="47" t="s">
        <v>1195</v>
      </c>
    </row>
    <row r="236" spans="2:17" ht="33.75" customHeight="1" x14ac:dyDescent="0.2">
      <c r="B236" s="46">
        <v>229</v>
      </c>
      <c r="C236" s="47" t="s">
        <v>41</v>
      </c>
      <c r="D236" s="48" t="s">
        <v>42</v>
      </c>
      <c r="E236" s="47" t="s">
        <v>1643</v>
      </c>
      <c r="F236" s="49">
        <v>300701930</v>
      </c>
      <c r="G236" s="53">
        <v>1469328</v>
      </c>
      <c r="H236" s="50">
        <v>45120</v>
      </c>
      <c r="I236" s="51">
        <v>2860000</v>
      </c>
      <c r="J236" s="47" t="s">
        <v>362</v>
      </c>
      <c r="K236" s="51">
        <v>2860000</v>
      </c>
      <c r="L236" s="52">
        <v>231210081726753</v>
      </c>
      <c r="M236" s="47" t="s">
        <v>155</v>
      </c>
      <c r="N236" s="47" t="s">
        <v>46</v>
      </c>
      <c r="O236" s="47" t="s">
        <v>983</v>
      </c>
      <c r="P236" s="47" t="s">
        <v>48</v>
      </c>
      <c r="Q236" s="47" t="s">
        <v>1195</v>
      </c>
    </row>
    <row r="237" spans="2:17" ht="33.75" customHeight="1" x14ac:dyDescent="0.2">
      <c r="B237" s="46">
        <v>230</v>
      </c>
      <c r="C237" s="47" t="s">
        <v>41</v>
      </c>
      <c r="D237" s="48" t="s">
        <v>42</v>
      </c>
      <c r="E237" s="47" t="s">
        <v>4005</v>
      </c>
      <c r="F237" s="49">
        <v>515318498</v>
      </c>
      <c r="G237" s="53">
        <v>1475325</v>
      </c>
      <c r="H237" s="50">
        <v>45122</v>
      </c>
      <c r="I237" s="51">
        <v>439960</v>
      </c>
      <c r="J237" s="47" t="s">
        <v>362</v>
      </c>
      <c r="K237" s="51">
        <v>439960</v>
      </c>
      <c r="L237" s="52">
        <v>231210081733181</v>
      </c>
      <c r="M237" s="47" t="s">
        <v>155</v>
      </c>
      <c r="N237" s="47" t="s">
        <v>46</v>
      </c>
      <c r="O237" s="47" t="s">
        <v>169</v>
      </c>
      <c r="P237" s="47" t="s">
        <v>48</v>
      </c>
      <c r="Q237" s="47" t="s">
        <v>1195</v>
      </c>
    </row>
    <row r="238" spans="2:17" ht="30" x14ac:dyDescent="0.2">
      <c r="B238" s="46">
        <v>231</v>
      </c>
      <c r="C238" s="47" t="s">
        <v>41</v>
      </c>
      <c r="D238" s="48" t="s">
        <v>42</v>
      </c>
      <c r="E238" s="47" t="s">
        <v>180</v>
      </c>
      <c r="F238" s="49">
        <v>308564985</v>
      </c>
      <c r="G238" s="53">
        <v>1475400</v>
      </c>
      <c r="H238" s="50">
        <v>45122</v>
      </c>
      <c r="I238" s="51">
        <v>104985</v>
      </c>
      <c r="J238" s="47" t="s">
        <v>362</v>
      </c>
      <c r="K238" s="51">
        <v>104985</v>
      </c>
      <c r="L238" s="52">
        <v>231210081733264</v>
      </c>
      <c r="M238" s="47" t="s">
        <v>155</v>
      </c>
      <c r="N238" s="47" t="s">
        <v>46</v>
      </c>
      <c r="O238" s="47" t="s">
        <v>1413</v>
      </c>
      <c r="P238" s="47" t="s">
        <v>48</v>
      </c>
      <c r="Q238" s="47" t="s">
        <v>1195</v>
      </c>
    </row>
    <row r="239" spans="2:17" ht="33.75" customHeight="1" x14ac:dyDescent="0.2">
      <c r="B239" s="46">
        <v>232</v>
      </c>
      <c r="C239" s="47" t="s">
        <v>41</v>
      </c>
      <c r="D239" s="48" t="s">
        <v>42</v>
      </c>
      <c r="E239" s="47" t="s">
        <v>3281</v>
      </c>
      <c r="F239" s="49">
        <v>303476196</v>
      </c>
      <c r="G239" s="53">
        <v>1479435</v>
      </c>
      <c r="H239" s="50">
        <v>45123</v>
      </c>
      <c r="I239" s="51">
        <v>9999996</v>
      </c>
      <c r="J239" s="47" t="s">
        <v>362</v>
      </c>
      <c r="K239" s="51">
        <v>9999996</v>
      </c>
      <c r="L239" s="52">
        <v>231210081738051</v>
      </c>
      <c r="M239" s="47" t="s">
        <v>155</v>
      </c>
      <c r="N239" s="47" t="s">
        <v>46</v>
      </c>
      <c r="O239" s="47" t="s">
        <v>3282</v>
      </c>
      <c r="P239" s="47" t="s">
        <v>48</v>
      </c>
      <c r="Q239" s="47" t="s">
        <v>1195</v>
      </c>
    </row>
    <row r="240" spans="2:17" ht="33.75" customHeight="1" x14ac:dyDescent="0.2">
      <c r="B240" s="46">
        <v>233</v>
      </c>
      <c r="C240" s="47" t="s">
        <v>41</v>
      </c>
      <c r="D240" s="48" t="s">
        <v>42</v>
      </c>
      <c r="E240" s="47" t="s">
        <v>1062</v>
      </c>
      <c r="F240" s="49">
        <v>207079302</v>
      </c>
      <c r="G240" s="53">
        <v>1488396</v>
      </c>
      <c r="H240" s="50">
        <v>45127</v>
      </c>
      <c r="I240" s="51">
        <v>348000</v>
      </c>
      <c r="J240" s="47" t="s">
        <v>362</v>
      </c>
      <c r="K240" s="51">
        <v>348000</v>
      </c>
      <c r="L240" s="52">
        <v>231210081747019</v>
      </c>
      <c r="M240" s="47" t="s">
        <v>155</v>
      </c>
      <c r="N240" s="47" t="s">
        <v>46</v>
      </c>
      <c r="O240" s="47" t="s">
        <v>338</v>
      </c>
      <c r="P240" s="47" t="s">
        <v>48</v>
      </c>
      <c r="Q240" s="47" t="s">
        <v>1195</v>
      </c>
    </row>
    <row r="241" spans="2:17" ht="33.75" customHeight="1" x14ac:dyDescent="0.2">
      <c r="B241" s="46">
        <v>234</v>
      </c>
      <c r="C241" s="47" t="s">
        <v>41</v>
      </c>
      <c r="D241" s="48" t="s">
        <v>42</v>
      </c>
      <c r="E241" s="47" t="s">
        <v>3072</v>
      </c>
      <c r="F241" s="49">
        <v>309642531</v>
      </c>
      <c r="G241" s="53">
        <v>1488446</v>
      </c>
      <c r="H241" s="50">
        <v>45127</v>
      </c>
      <c r="I241" s="51">
        <v>838000</v>
      </c>
      <c r="J241" s="47" t="s">
        <v>362</v>
      </c>
      <c r="K241" s="51">
        <v>838000</v>
      </c>
      <c r="L241" s="52">
        <v>231210081747030</v>
      </c>
      <c r="M241" s="47" t="s">
        <v>155</v>
      </c>
      <c r="N241" s="47" t="s">
        <v>46</v>
      </c>
      <c r="O241" s="47" t="s">
        <v>1188</v>
      </c>
      <c r="P241" s="47" t="s">
        <v>48</v>
      </c>
      <c r="Q241" s="47" t="s">
        <v>1195</v>
      </c>
    </row>
    <row r="242" spans="2:17" ht="33.75" customHeight="1" x14ac:dyDescent="0.2">
      <c r="B242" s="46">
        <v>235</v>
      </c>
      <c r="C242" s="47" t="s">
        <v>41</v>
      </c>
      <c r="D242" s="48" t="s">
        <v>42</v>
      </c>
      <c r="E242" s="47" t="s">
        <v>4006</v>
      </c>
      <c r="F242" s="49">
        <v>426073153</v>
      </c>
      <c r="G242" s="53">
        <v>1553789</v>
      </c>
      <c r="H242" s="50">
        <v>45144</v>
      </c>
      <c r="I242" s="51">
        <v>14000000</v>
      </c>
      <c r="J242" s="47" t="s">
        <v>362</v>
      </c>
      <c r="K242" s="51">
        <v>14000000</v>
      </c>
      <c r="L242" s="52">
        <v>231210081804966</v>
      </c>
      <c r="M242" s="47" t="s">
        <v>155</v>
      </c>
      <c r="N242" s="47" t="s">
        <v>46</v>
      </c>
      <c r="O242" s="47" t="s">
        <v>4007</v>
      </c>
      <c r="P242" s="47" t="s">
        <v>48</v>
      </c>
      <c r="Q242" s="47" t="s">
        <v>1195</v>
      </c>
    </row>
    <row r="243" spans="2:17" ht="33.75" customHeight="1" x14ac:dyDescent="0.2">
      <c r="B243" s="46">
        <v>236</v>
      </c>
      <c r="C243" s="47" t="s">
        <v>41</v>
      </c>
      <c r="D243" s="48" t="s">
        <v>42</v>
      </c>
      <c r="E243" s="47" t="s">
        <v>1197</v>
      </c>
      <c r="F243" s="49">
        <v>498934040</v>
      </c>
      <c r="G243" s="53">
        <v>1573406</v>
      </c>
      <c r="H243" s="50">
        <v>45149</v>
      </c>
      <c r="I243" s="51">
        <v>3000000</v>
      </c>
      <c r="J243" s="47" t="s">
        <v>362</v>
      </c>
      <c r="K243" s="51">
        <v>3000000</v>
      </c>
      <c r="L243" s="52">
        <v>231210081818987</v>
      </c>
      <c r="M243" s="47" t="s">
        <v>155</v>
      </c>
      <c r="N243" s="47" t="s">
        <v>46</v>
      </c>
      <c r="O243" s="47" t="s">
        <v>1664</v>
      </c>
      <c r="P243" s="47" t="s">
        <v>48</v>
      </c>
      <c r="Q243" s="47" t="s">
        <v>1195</v>
      </c>
    </row>
    <row r="244" spans="2:17" ht="42" customHeight="1" x14ac:dyDescent="0.2">
      <c r="B244" s="46">
        <v>237</v>
      </c>
      <c r="C244" s="47" t="s">
        <v>41</v>
      </c>
      <c r="D244" s="48" t="s">
        <v>42</v>
      </c>
      <c r="E244" s="47" t="s">
        <v>1143</v>
      </c>
      <c r="F244" s="49">
        <v>307557599</v>
      </c>
      <c r="G244" s="53">
        <v>1579189</v>
      </c>
      <c r="H244" s="50">
        <v>45150</v>
      </c>
      <c r="I244" s="51">
        <v>11289000</v>
      </c>
      <c r="J244" s="47" t="s">
        <v>362</v>
      </c>
      <c r="K244" s="51">
        <v>11289000</v>
      </c>
      <c r="L244" s="52">
        <v>231210081545895</v>
      </c>
      <c r="M244" s="47" t="s">
        <v>155</v>
      </c>
      <c r="N244" s="47" t="s">
        <v>46</v>
      </c>
      <c r="O244" s="47" t="s">
        <v>4008</v>
      </c>
      <c r="P244" s="47" t="s">
        <v>48</v>
      </c>
      <c r="Q244" s="47" t="s">
        <v>1195</v>
      </c>
    </row>
    <row r="245" spans="2:17" ht="33.75" customHeight="1" x14ac:dyDescent="0.2">
      <c r="B245" s="46">
        <v>238</v>
      </c>
      <c r="C245" s="47" t="s">
        <v>41</v>
      </c>
      <c r="D245" s="48" t="s">
        <v>42</v>
      </c>
      <c r="E245" s="47" t="s">
        <v>313</v>
      </c>
      <c r="F245" s="49">
        <v>204339803</v>
      </c>
      <c r="G245" s="53">
        <v>1618055</v>
      </c>
      <c r="H245" s="50">
        <v>45162</v>
      </c>
      <c r="I245" s="51">
        <v>2523000</v>
      </c>
      <c r="J245" s="47" t="s">
        <v>362</v>
      </c>
      <c r="K245" s="51">
        <v>2523000</v>
      </c>
      <c r="L245" s="52">
        <v>231210081860646</v>
      </c>
      <c r="M245" s="47" t="s">
        <v>155</v>
      </c>
      <c r="N245" s="47" t="s">
        <v>46</v>
      </c>
      <c r="O245" s="47" t="s">
        <v>314</v>
      </c>
      <c r="P245" s="47" t="s">
        <v>48</v>
      </c>
      <c r="Q245" s="47" t="s">
        <v>1195</v>
      </c>
    </row>
    <row r="246" spans="2:17" ht="33.75" customHeight="1" x14ac:dyDescent="0.2">
      <c r="B246" s="46">
        <v>239</v>
      </c>
      <c r="C246" s="47" t="s">
        <v>41</v>
      </c>
      <c r="D246" s="48" t="s">
        <v>42</v>
      </c>
      <c r="E246" s="47" t="s">
        <v>1174</v>
      </c>
      <c r="F246" s="49">
        <v>302713108</v>
      </c>
      <c r="G246" s="53">
        <v>1591969</v>
      </c>
      <c r="H246" s="50">
        <v>45154</v>
      </c>
      <c r="I246" s="51">
        <v>640000</v>
      </c>
      <c r="J246" s="47" t="s">
        <v>362</v>
      </c>
      <c r="K246" s="51">
        <v>640000</v>
      </c>
      <c r="L246" s="52">
        <v>231210081552144</v>
      </c>
      <c r="M246" s="47" t="s">
        <v>155</v>
      </c>
      <c r="N246" s="47" t="s">
        <v>46</v>
      </c>
      <c r="O246" s="47" t="s">
        <v>312</v>
      </c>
      <c r="P246" s="47" t="s">
        <v>48</v>
      </c>
      <c r="Q246" s="47" t="s">
        <v>1195</v>
      </c>
    </row>
    <row r="247" spans="2:17" ht="33.75" customHeight="1" x14ac:dyDescent="0.2">
      <c r="B247" s="46">
        <v>240</v>
      </c>
      <c r="C247" s="47" t="s">
        <v>41</v>
      </c>
      <c r="D247" s="48" t="s">
        <v>42</v>
      </c>
      <c r="E247" s="47" t="s">
        <v>1487</v>
      </c>
      <c r="F247" s="49">
        <v>305999636</v>
      </c>
      <c r="G247" s="53">
        <v>1626427</v>
      </c>
      <c r="H247" s="50">
        <v>45164</v>
      </c>
      <c r="I247" s="51">
        <v>1400000</v>
      </c>
      <c r="J247" s="47" t="s">
        <v>362</v>
      </c>
      <c r="K247" s="51">
        <v>1400000</v>
      </c>
      <c r="L247" s="52">
        <v>231210081872338</v>
      </c>
      <c r="M247" s="47" t="s">
        <v>155</v>
      </c>
      <c r="N247" s="47" t="s">
        <v>46</v>
      </c>
      <c r="O247" s="47" t="s">
        <v>232</v>
      </c>
      <c r="P247" s="47" t="s">
        <v>48</v>
      </c>
      <c r="Q247" s="47" t="s">
        <v>1195</v>
      </c>
    </row>
    <row r="248" spans="2:17" ht="30" x14ac:dyDescent="0.2">
      <c r="B248" s="46">
        <v>241</v>
      </c>
      <c r="C248" s="47" t="s">
        <v>41</v>
      </c>
      <c r="D248" s="48" t="s">
        <v>42</v>
      </c>
      <c r="E248" s="47" t="s">
        <v>2682</v>
      </c>
      <c r="F248" s="49">
        <v>304815209</v>
      </c>
      <c r="G248" s="53">
        <v>1626527</v>
      </c>
      <c r="H248" s="50">
        <v>45164</v>
      </c>
      <c r="I248" s="51">
        <v>620000</v>
      </c>
      <c r="J248" s="47" t="s">
        <v>362</v>
      </c>
      <c r="K248" s="51">
        <v>620000</v>
      </c>
      <c r="L248" s="52">
        <v>231210081872462</v>
      </c>
      <c r="M248" s="47" t="s">
        <v>155</v>
      </c>
      <c r="N248" s="47" t="s">
        <v>46</v>
      </c>
      <c r="O248" s="47" t="s">
        <v>2707</v>
      </c>
      <c r="P248" s="47" t="s">
        <v>48</v>
      </c>
      <c r="Q248" s="47" t="s">
        <v>1195</v>
      </c>
    </row>
    <row r="249" spans="2:17" ht="30" x14ac:dyDescent="0.2">
      <c r="B249" s="46">
        <v>242</v>
      </c>
      <c r="C249" s="47" t="s">
        <v>41</v>
      </c>
      <c r="D249" s="48" t="s">
        <v>42</v>
      </c>
      <c r="E249" s="47" t="s">
        <v>276</v>
      </c>
      <c r="F249" s="49">
        <v>306089114</v>
      </c>
      <c r="G249" s="53">
        <v>1626568</v>
      </c>
      <c r="H249" s="50">
        <v>45164</v>
      </c>
      <c r="I249" s="51">
        <v>599000</v>
      </c>
      <c r="J249" s="47" t="s">
        <v>362</v>
      </c>
      <c r="K249" s="51">
        <v>599000</v>
      </c>
      <c r="L249" s="52">
        <v>231210081872523</v>
      </c>
      <c r="M249" s="47" t="s">
        <v>155</v>
      </c>
      <c r="N249" s="47" t="s">
        <v>46</v>
      </c>
      <c r="O249" s="47" t="s">
        <v>733</v>
      </c>
      <c r="P249" s="47" t="s">
        <v>48</v>
      </c>
      <c r="Q249" s="47" t="s">
        <v>1195</v>
      </c>
    </row>
    <row r="250" spans="2:17" ht="30" x14ac:dyDescent="0.2">
      <c r="B250" s="46">
        <v>243</v>
      </c>
      <c r="C250" s="47" t="s">
        <v>41</v>
      </c>
      <c r="D250" s="48" t="s">
        <v>42</v>
      </c>
      <c r="E250" s="47" t="s">
        <v>1160</v>
      </c>
      <c r="F250" s="49">
        <v>202660390</v>
      </c>
      <c r="G250" s="53">
        <v>1626844</v>
      </c>
      <c r="H250" s="50">
        <v>45164</v>
      </c>
      <c r="I250" s="51">
        <v>9100000</v>
      </c>
      <c r="J250" s="47" t="s">
        <v>362</v>
      </c>
      <c r="K250" s="51">
        <v>9100000</v>
      </c>
      <c r="L250" s="52">
        <v>231210081451374</v>
      </c>
      <c r="M250" s="47" t="s">
        <v>155</v>
      </c>
      <c r="N250" s="47" t="s">
        <v>46</v>
      </c>
      <c r="O250" s="47" t="s">
        <v>680</v>
      </c>
      <c r="P250" s="47" t="s">
        <v>48</v>
      </c>
      <c r="Q250" s="47" t="s">
        <v>1195</v>
      </c>
    </row>
    <row r="251" spans="2:17" ht="33.75" customHeight="1" x14ac:dyDescent="0.2">
      <c r="B251" s="46">
        <v>244</v>
      </c>
      <c r="C251" s="47" t="s">
        <v>41</v>
      </c>
      <c r="D251" s="48" t="s">
        <v>42</v>
      </c>
      <c r="E251" s="47" t="s">
        <v>182</v>
      </c>
      <c r="F251" s="49">
        <v>303055063</v>
      </c>
      <c r="G251" s="53">
        <v>1629922</v>
      </c>
      <c r="H251" s="50">
        <v>45165</v>
      </c>
      <c r="I251" s="51">
        <v>725200</v>
      </c>
      <c r="J251" s="47" t="s">
        <v>362</v>
      </c>
      <c r="K251" s="51">
        <v>725200</v>
      </c>
      <c r="L251" s="52">
        <v>231210081876524</v>
      </c>
      <c r="M251" s="47" t="s">
        <v>155</v>
      </c>
      <c r="N251" s="47" t="s">
        <v>46</v>
      </c>
      <c r="O251" s="47" t="s">
        <v>187</v>
      </c>
      <c r="P251" s="47" t="s">
        <v>48</v>
      </c>
      <c r="Q251" s="47" t="s">
        <v>1195</v>
      </c>
    </row>
    <row r="252" spans="2:17" ht="30" x14ac:dyDescent="0.2">
      <c r="B252" s="46">
        <v>245</v>
      </c>
      <c r="C252" s="47" t="s">
        <v>41</v>
      </c>
      <c r="D252" s="48" t="s">
        <v>42</v>
      </c>
      <c r="E252" s="47" t="s">
        <v>4003</v>
      </c>
      <c r="F252" s="49">
        <v>307416014</v>
      </c>
      <c r="G252" s="53">
        <v>1630876</v>
      </c>
      <c r="H252" s="50">
        <v>45165</v>
      </c>
      <c r="I252" s="51">
        <v>2369000</v>
      </c>
      <c r="J252" s="47" t="s">
        <v>362</v>
      </c>
      <c r="K252" s="51">
        <v>2369000</v>
      </c>
      <c r="L252" s="52">
        <v>231210081877716</v>
      </c>
      <c r="M252" s="47" t="s">
        <v>155</v>
      </c>
      <c r="N252" s="47" t="s">
        <v>46</v>
      </c>
      <c r="O252" s="47" t="s">
        <v>3278</v>
      </c>
      <c r="P252" s="47" t="s">
        <v>48</v>
      </c>
      <c r="Q252" s="47" t="s">
        <v>1195</v>
      </c>
    </row>
    <row r="253" spans="2:17" ht="30" x14ac:dyDescent="0.2">
      <c r="B253" s="46">
        <v>246</v>
      </c>
      <c r="C253" s="47" t="s">
        <v>41</v>
      </c>
      <c r="D253" s="48" t="s">
        <v>42</v>
      </c>
      <c r="E253" s="47" t="s">
        <v>1167</v>
      </c>
      <c r="F253" s="49">
        <v>309855639</v>
      </c>
      <c r="G253" s="53">
        <v>1674686</v>
      </c>
      <c r="H253" s="50">
        <v>45182</v>
      </c>
      <c r="I253" s="51">
        <v>1949200</v>
      </c>
      <c r="J253" s="47" t="s">
        <v>362</v>
      </c>
      <c r="K253" s="51">
        <v>1949200</v>
      </c>
      <c r="L253" s="52">
        <v>231210081922255</v>
      </c>
      <c r="M253" s="47" t="s">
        <v>155</v>
      </c>
      <c r="N253" s="47" t="s">
        <v>46</v>
      </c>
      <c r="O253" s="47" t="s">
        <v>4009</v>
      </c>
      <c r="P253" s="47" t="s">
        <v>48</v>
      </c>
      <c r="Q253" s="47" t="s">
        <v>1195</v>
      </c>
    </row>
    <row r="254" spans="2:17" ht="30" x14ac:dyDescent="0.2">
      <c r="B254" s="46">
        <v>247</v>
      </c>
      <c r="C254" s="47" t="s">
        <v>41</v>
      </c>
      <c r="D254" s="48" t="s">
        <v>42</v>
      </c>
      <c r="E254" s="47" t="s">
        <v>4010</v>
      </c>
      <c r="F254" s="49" t="s">
        <v>3277</v>
      </c>
      <c r="G254" s="53">
        <v>1674782</v>
      </c>
      <c r="H254" s="50">
        <v>45182</v>
      </c>
      <c r="I254" s="51">
        <v>11500000</v>
      </c>
      <c r="J254" s="47" t="s">
        <v>362</v>
      </c>
      <c r="K254" s="51">
        <v>11500000</v>
      </c>
      <c r="L254" s="52">
        <v>231210081922457</v>
      </c>
      <c r="M254" s="47" t="s">
        <v>155</v>
      </c>
      <c r="N254" s="47" t="s">
        <v>46</v>
      </c>
      <c r="O254" s="47" t="s">
        <v>278</v>
      </c>
      <c r="P254" s="47" t="s">
        <v>48</v>
      </c>
      <c r="Q254" s="47" t="s">
        <v>1195</v>
      </c>
    </row>
    <row r="255" spans="2:17" ht="33.75" customHeight="1" x14ac:dyDescent="0.2">
      <c r="B255" s="46">
        <v>248</v>
      </c>
      <c r="C255" s="47" t="s">
        <v>41</v>
      </c>
      <c r="D255" s="48" t="s">
        <v>42</v>
      </c>
      <c r="E255" s="47" t="s">
        <v>4011</v>
      </c>
      <c r="F255" s="49">
        <v>305519661</v>
      </c>
      <c r="G255" s="53">
        <v>1680470</v>
      </c>
      <c r="H255" s="50">
        <v>45183</v>
      </c>
      <c r="I255" s="51">
        <v>898000</v>
      </c>
      <c r="J255" s="47" t="s">
        <v>362</v>
      </c>
      <c r="K255" s="51">
        <v>898000</v>
      </c>
      <c r="L255" s="52">
        <v>231210081929080</v>
      </c>
      <c r="M255" s="47" t="s">
        <v>155</v>
      </c>
      <c r="N255" s="47" t="s">
        <v>46</v>
      </c>
      <c r="O255" s="47" t="s">
        <v>706</v>
      </c>
      <c r="P255" s="47" t="s">
        <v>48</v>
      </c>
      <c r="Q255" s="47" t="s">
        <v>1195</v>
      </c>
    </row>
    <row r="256" spans="2:17" ht="30" x14ac:dyDescent="0.2">
      <c r="B256" s="46">
        <v>249</v>
      </c>
      <c r="C256" s="47" t="s">
        <v>41</v>
      </c>
      <c r="D256" s="48" t="s">
        <v>42</v>
      </c>
      <c r="E256" s="47" t="s">
        <v>4012</v>
      </c>
      <c r="F256" s="49">
        <v>207149475</v>
      </c>
      <c r="G256" s="53">
        <v>1687136</v>
      </c>
      <c r="H256" s="50">
        <v>45185</v>
      </c>
      <c r="I256" s="51">
        <v>3444444</v>
      </c>
      <c r="J256" s="47" t="s">
        <v>362</v>
      </c>
      <c r="K256" s="51">
        <v>3444444</v>
      </c>
      <c r="L256" s="52">
        <v>231210081936973</v>
      </c>
      <c r="M256" s="47" t="s">
        <v>155</v>
      </c>
      <c r="N256" s="47" t="s">
        <v>46</v>
      </c>
      <c r="O256" s="47" t="s">
        <v>4013</v>
      </c>
      <c r="P256" s="47" t="s">
        <v>48</v>
      </c>
      <c r="Q256" s="47" t="s">
        <v>1195</v>
      </c>
    </row>
    <row r="257" spans="2:17" ht="39.75" customHeight="1" x14ac:dyDescent="0.2">
      <c r="B257" s="46">
        <v>250</v>
      </c>
      <c r="C257" s="47" t="s">
        <v>41</v>
      </c>
      <c r="D257" s="48" t="s">
        <v>42</v>
      </c>
      <c r="E257" s="47" t="s">
        <v>4014</v>
      </c>
      <c r="F257" s="49">
        <v>306097967</v>
      </c>
      <c r="G257" s="53">
        <v>1690635</v>
      </c>
      <c r="H257" s="50">
        <v>45186</v>
      </c>
      <c r="I257" s="51">
        <v>1899900</v>
      </c>
      <c r="J257" s="47" t="s">
        <v>362</v>
      </c>
      <c r="K257" s="51">
        <v>1899900</v>
      </c>
      <c r="L257" s="52">
        <v>231210081941259</v>
      </c>
      <c r="M257" s="47" t="s">
        <v>155</v>
      </c>
      <c r="N257" s="47" t="s">
        <v>46</v>
      </c>
      <c r="O257" s="47" t="s">
        <v>699</v>
      </c>
      <c r="P257" s="47" t="s">
        <v>48</v>
      </c>
      <c r="Q257" s="47" t="s">
        <v>1195</v>
      </c>
    </row>
    <row r="258" spans="2:17" ht="33.75" customHeight="1" x14ac:dyDescent="0.2">
      <c r="B258" s="46">
        <v>251</v>
      </c>
      <c r="C258" s="47" t="s">
        <v>41</v>
      </c>
      <c r="D258" s="48" t="s">
        <v>42</v>
      </c>
      <c r="E258" s="47" t="s">
        <v>276</v>
      </c>
      <c r="F258" s="49">
        <v>306089114</v>
      </c>
      <c r="G258" s="53">
        <v>1690831</v>
      </c>
      <c r="H258" s="50">
        <v>45186</v>
      </c>
      <c r="I258" s="51">
        <v>320000</v>
      </c>
      <c r="J258" s="47" t="s">
        <v>362</v>
      </c>
      <c r="K258" s="51">
        <v>320000</v>
      </c>
      <c r="L258" s="52">
        <v>231210081941543</v>
      </c>
      <c r="M258" s="47" t="s">
        <v>155</v>
      </c>
      <c r="N258" s="47" t="s">
        <v>46</v>
      </c>
      <c r="O258" s="47" t="s">
        <v>214</v>
      </c>
      <c r="P258" s="47" t="s">
        <v>48</v>
      </c>
      <c r="Q258" s="47" t="s">
        <v>1195</v>
      </c>
    </row>
    <row r="259" spans="2:17" ht="33.75" customHeight="1" x14ac:dyDescent="0.2">
      <c r="B259" s="46">
        <v>252</v>
      </c>
      <c r="C259" s="47" t="s">
        <v>41</v>
      </c>
      <c r="D259" s="48" t="s">
        <v>42</v>
      </c>
      <c r="E259" s="47" t="s">
        <v>313</v>
      </c>
      <c r="F259" s="49">
        <v>204339803</v>
      </c>
      <c r="G259" s="53">
        <v>1692822</v>
      </c>
      <c r="H259" s="50">
        <v>45187</v>
      </c>
      <c r="I259" s="51">
        <v>2017826</v>
      </c>
      <c r="J259" s="47" t="s">
        <v>362</v>
      </c>
      <c r="K259" s="51">
        <v>2017826</v>
      </c>
      <c r="L259" s="52">
        <v>231210081941275</v>
      </c>
      <c r="M259" s="47" t="s">
        <v>155</v>
      </c>
      <c r="N259" s="47" t="s">
        <v>46</v>
      </c>
      <c r="O259" s="47" t="s">
        <v>314</v>
      </c>
      <c r="P259" s="47" t="s">
        <v>48</v>
      </c>
      <c r="Q259" s="47" t="s">
        <v>1195</v>
      </c>
    </row>
    <row r="260" spans="2:17" ht="30" x14ac:dyDescent="0.2">
      <c r="B260" s="46">
        <v>253</v>
      </c>
      <c r="C260" s="47" t="s">
        <v>41</v>
      </c>
      <c r="D260" s="48" t="s">
        <v>42</v>
      </c>
      <c r="E260" s="47" t="s">
        <v>335</v>
      </c>
      <c r="F260" s="49">
        <v>205247459</v>
      </c>
      <c r="G260" s="53">
        <v>1694481</v>
      </c>
      <c r="H260" s="50">
        <v>45188</v>
      </c>
      <c r="I260" s="51">
        <v>991200</v>
      </c>
      <c r="J260" s="47" t="s">
        <v>362</v>
      </c>
      <c r="K260" s="51">
        <v>991200</v>
      </c>
      <c r="L260" s="52">
        <v>231210081941474</v>
      </c>
      <c r="M260" s="47" t="s">
        <v>155</v>
      </c>
      <c r="N260" s="47" t="s">
        <v>46</v>
      </c>
      <c r="O260" s="47" t="s">
        <v>4015</v>
      </c>
      <c r="P260" s="47" t="s">
        <v>48</v>
      </c>
      <c r="Q260" s="47" t="s">
        <v>1195</v>
      </c>
    </row>
    <row r="261" spans="2:17" ht="30" x14ac:dyDescent="0.2">
      <c r="B261" s="46">
        <v>254</v>
      </c>
      <c r="C261" s="47" t="s">
        <v>41</v>
      </c>
      <c r="D261" s="48" t="s">
        <v>42</v>
      </c>
      <c r="E261" s="47" t="s">
        <v>292</v>
      </c>
      <c r="F261" s="49">
        <v>302959347</v>
      </c>
      <c r="G261" s="53">
        <v>1710173</v>
      </c>
      <c r="H261" s="50">
        <v>45193</v>
      </c>
      <c r="I261" s="51">
        <v>450000</v>
      </c>
      <c r="J261" s="47" t="s">
        <v>362</v>
      </c>
      <c r="K261" s="51">
        <v>450000</v>
      </c>
      <c r="L261" s="52">
        <v>231210081963877</v>
      </c>
      <c r="M261" s="47" t="s">
        <v>155</v>
      </c>
      <c r="N261" s="47" t="s">
        <v>46</v>
      </c>
      <c r="O261" s="47" t="s">
        <v>293</v>
      </c>
      <c r="P261" s="47" t="s">
        <v>48</v>
      </c>
      <c r="Q261" s="47" t="s">
        <v>1195</v>
      </c>
    </row>
    <row r="262" spans="2:17" ht="30" x14ac:dyDescent="0.2">
      <c r="B262" s="46">
        <v>255</v>
      </c>
      <c r="C262" s="47" t="s">
        <v>41</v>
      </c>
      <c r="D262" s="48" t="s">
        <v>42</v>
      </c>
      <c r="E262" s="47" t="s">
        <v>1182</v>
      </c>
      <c r="F262" s="49">
        <v>306560430</v>
      </c>
      <c r="G262" s="53">
        <v>1710182</v>
      </c>
      <c r="H262" s="50">
        <v>45193</v>
      </c>
      <c r="I262" s="51">
        <v>2010000</v>
      </c>
      <c r="J262" s="47" t="s">
        <v>362</v>
      </c>
      <c r="K262" s="51">
        <v>2010000</v>
      </c>
      <c r="L262" s="52">
        <v>231210081963886</v>
      </c>
      <c r="M262" s="47" t="s">
        <v>155</v>
      </c>
      <c r="N262" s="47" t="s">
        <v>46</v>
      </c>
      <c r="O262" s="47" t="s">
        <v>293</v>
      </c>
      <c r="P262" s="47" t="s">
        <v>48</v>
      </c>
      <c r="Q262" s="47" t="s">
        <v>1195</v>
      </c>
    </row>
    <row r="263" spans="2:17" ht="30" x14ac:dyDescent="0.2">
      <c r="B263" s="46">
        <v>256</v>
      </c>
      <c r="C263" s="47" t="s">
        <v>41</v>
      </c>
      <c r="D263" s="48" t="s">
        <v>42</v>
      </c>
      <c r="E263" s="47" t="s">
        <v>485</v>
      </c>
      <c r="F263" s="49">
        <v>305295610</v>
      </c>
      <c r="G263" s="53">
        <v>1710461</v>
      </c>
      <c r="H263" s="50">
        <v>45193</v>
      </c>
      <c r="I263" s="51">
        <v>745000</v>
      </c>
      <c r="J263" s="47" t="s">
        <v>362</v>
      </c>
      <c r="K263" s="51">
        <v>745000</v>
      </c>
      <c r="L263" s="52">
        <v>231210081964262</v>
      </c>
      <c r="M263" s="47" t="s">
        <v>155</v>
      </c>
      <c r="N263" s="47" t="s">
        <v>46</v>
      </c>
      <c r="O263" s="47" t="s">
        <v>2707</v>
      </c>
      <c r="P263" s="47" t="s">
        <v>48</v>
      </c>
      <c r="Q263" s="47" t="s">
        <v>1195</v>
      </c>
    </row>
    <row r="264" spans="2:17" ht="30" customHeight="1" x14ac:dyDescent="0.2">
      <c r="B264" s="46">
        <v>257</v>
      </c>
      <c r="C264" s="47" t="s">
        <v>41</v>
      </c>
      <c r="D264" s="48" t="s">
        <v>42</v>
      </c>
      <c r="E264" s="47" t="s">
        <v>1174</v>
      </c>
      <c r="F264" s="49">
        <v>302713108</v>
      </c>
      <c r="G264" s="53">
        <v>1715470</v>
      </c>
      <c r="H264" s="50">
        <v>45196</v>
      </c>
      <c r="I264" s="51">
        <v>660000</v>
      </c>
      <c r="J264" s="47" t="s">
        <v>362</v>
      </c>
      <c r="K264" s="51">
        <v>660000</v>
      </c>
      <c r="L264" s="52">
        <v>231210081969396</v>
      </c>
      <c r="M264" s="47" t="s">
        <v>155</v>
      </c>
      <c r="N264" s="47" t="s">
        <v>46</v>
      </c>
      <c r="O264" s="47" t="s">
        <v>312</v>
      </c>
      <c r="P264" s="47" t="s">
        <v>48</v>
      </c>
      <c r="Q264" s="47" t="s">
        <v>1195</v>
      </c>
    </row>
    <row r="265" spans="2:17" ht="30" x14ac:dyDescent="0.2">
      <c r="B265" s="46">
        <v>258</v>
      </c>
      <c r="C265" s="47" t="s">
        <v>41</v>
      </c>
      <c r="D265" s="48" t="s">
        <v>42</v>
      </c>
      <c r="E265" s="47" t="s">
        <v>4016</v>
      </c>
      <c r="F265" s="49">
        <v>303319169</v>
      </c>
      <c r="G265" s="53">
        <v>1466234</v>
      </c>
      <c r="H265" s="50">
        <v>45119</v>
      </c>
      <c r="I265" s="51">
        <v>8040000</v>
      </c>
      <c r="J265" s="47" t="s">
        <v>362</v>
      </c>
      <c r="K265" s="51">
        <v>8040000</v>
      </c>
      <c r="L265" s="52">
        <v>231210081723351</v>
      </c>
      <c r="M265" s="47" t="s">
        <v>155</v>
      </c>
      <c r="N265" s="47" t="s">
        <v>46</v>
      </c>
      <c r="O265" s="47" t="s">
        <v>4017</v>
      </c>
      <c r="P265" s="47" t="s">
        <v>48</v>
      </c>
      <c r="Q265" s="47" t="s">
        <v>1195</v>
      </c>
    </row>
    <row r="266" spans="2:17" ht="30" x14ac:dyDescent="0.2">
      <c r="B266" s="46">
        <v>259</v>
      </c>
      <c r="C266" s="47" t="s">
        <v>41</v>
      </c>
      <c r="D266" s="48" t="s">
        <v>42</v>
      </c>
      <c r="E266" s="47" t="s">
        <v>4018</v>
      </c>
      <c r="F266" s="49">
        <v>488844522</v>
      </c>
      <c r="G266" s="53">
        <v>1466247</v>
      </c>
      <c r="H266" s="50">
        <v>45119</v>
      </c>
      <c r="I266" s="51">
        <v>20000000</v>
      </c>
      <c r="J266" s="47" t="s">
        <v>362</v>
      </c>
      <c r="K266" s="51">
        <v>20000000</v>
      </c>
      <c r="L266" s="52">
        <v>231210081723365</v>
      </c>
      <c r="M266" s="47" t="s">
        <v>155</v>
      </c>
      <c r="N266" s="47" t="s">
        <v>46</v>
      </c>
      <c r="O266" s="47" t="s">
        <v>4019</v>
      </c>
      <c r="P266" s="47" t="s">
        <v>48</v>
      </c>
      <c r="Q266" s="47" t="s">
        <v>1195</v>
      </c>
    </row>
    <row r="267" spans="2:17" ht="33.75" customHeight="1" x14ac:dyDescent="0.2">
      <c r="B267" s="46">
        <v>260</v>
      </c>
      <c r="C267" s="47" t="s">
        <v>41</v>
      </c>
      <c r="D267" s="48" t="s">
        <v>42</v>
      </c>
      <c r="E267" s="47" t="s">
        <v>166</v>
      </c>
      <c r="F267" s="49">
        <v>310056082</v>
      </c>
      <c r="G267" s="53">
        <v>1466288</v>
      </c>
      <c r="H267" s="50">
        <v>45119</v>
      </c>
      <c r="I267" s="51">
        <v>584000</v>
      </c>
      <c r="J267" s="47" t="s">
        <v>362</v>
      </c>
      <c r="K267" s="51">
        <v>584000</v>
      </c>
      <c r="L267" s="52">
        <v>231210081723415</v>
      </c>
      <c r="M267" s="47" t="s">
        <v>155</v>
      </c>
      <c r="N267" s="47" t="s">
        <v>46</v>
      </c>
      <c r="O267" s="47" t="s">
        <v>606</v>
      </c>
      <c r="P267" s="47" t="s">
        <v>48</v>
      </c>
      <c r="Q267" s="47" t="s">
        <v>1195</v>
      </c>
    </row>
    <row r="268" spans="2:17" ht="33.75" customHeight="1" x14ac:dyDescent="0.2">
      <c r="B268" s="46">
        <v>261</v>
      </c>
      <c r="C268" s="47" t="s">
        <v>41</v>
      </c>
      <c r="D268" s="48" t="s">
        <v>42</v>
      </c>
      <c r="E268" s="47" t="s">
        <v>221</v>
      </c>
      <c r="F268" s="49">
        <v>419789934</v>
      </c>
      <c r="G268" s="53">
        <v>1475356</v>
      </c>
      <c r="H268" s="50">
        <v>45122</v>
      </c>
      <c r="I268" s="51">
        <v>264000</v>
      </c>
      <c r="J268" s="47" t="s">
        <v>362</v>
      </c>
      <c r="K268" s="51">
        <v>264000</v>
      </c>
      <c r="L268" s="52">
        <v>231210081733215</v>
      </c>
      <c r="M268" s="47" t="s">
        <v>155</v>
      </c>
      <c r="N268" s="47" t="s">
        <v>46</v>
      </c>
      <c r="O268" s="47" t="s">
        <v>47</v>
      </c>
      <c r="P268" s="47" t="s">
        <v>48</v>
      </c>
      <c r="Q268" s="47" t="s">
        <v>1195</v>
      </c>
    </row>
    <row r="269" spans="2:17" ht="33.75" customHeight="1" x14ac:dyDescent="0.2">
      <c r="B269" s="46">
        <v>262</v>
      </c>
      <c r="C269" s="47" t="s">
        <v>41</v>
      </c>
      <c r="D269" s="48" t="s">
        <v>42</v>
      </c>
      <c r="E269" s="47" t="s">
        <v>3072</v>
      </c>
      <c r="F269" s="49">
        <v>309642531</v>
      </c>
      <c r="G269" s="53">
        <v>1488426</v>
      </c>
      <c r="H269" s="50">
        <v>45127</v>
      </c>
      <c r="I269" s="51">
        <v>1348000</v>
      </c>
      <c r="J269" s="47" t="s">
        <v>362</v>
      </c>
      <c r="K269" s="51">
        <v>1348000</v>
      </c>
      <c r="L269" s="52">
        <v>231210081747040</v>
      </c>
      <c r="M269" s="47" t="s">
        <v>155</v>
      </c>
      <c r="N269" s="47" t="s">
        <v>46</v>
      </c>
      <c r="O269" s="47" t="s">
        <v>192</v>
      </c>
      <c r="P269" s="47" t="s">
        <v>48</v>
      </c>
      <c r="Q269" s="47" t="s">
        <v>1195</v>
      </c>
    </row>
    <row r="270" spans="2:17" ht="33.75" customHeight="1" x14ac:dyDescent="0.2">
      <c r="B270" s="46">
        <v>263</v>
      </c>
      <c r="C270" s="47" t="s">
        <v>41</v>
      </c>
      <c r="D270" s="48" t="s">
        <v>42</v>
      </c>
      <c r="E270" s="47" t="s">
        <v>1210</v>
      </c>
      <c r="F270" s="49">
        <v>207133124</v>
      </c>
      <c r="G270" s="53">
        <v>1574850</v>
      </c>
      <c r="H270" s="50">
        <v>45149</v>
      </c>
      <c r="I270" s="51">
        <v>1495000</v>
      </c>
      <c r="J270" s="47" t="s">
        <v>362</v>
      </c>
      <c r="K270" s="51">
        <v>1495000</v>
      </c>
      <c r="L270" s="52">
        <v>231210081820441</v>
      </c>
      <c r="M270" s="47" t="s">
        <v>155</v>
      </c>
      <c r="N270" s="47" t="s">
        <v>46</v>
      </c>
      <c r="O270" s="47" t="s">
        <v>231</v>
      </c>
      <c r="P270" s="47" t="s">
        <v>48</v>
      </c>
      <c r="Q270" s="47" t="s">
        <v>1195</v>
      </c>
    </row>
    <row r="271" spans="2:17" ht="33.75" customHeight="1" x14ac:dyDescent="0.2">
      <c r="B271" s="46">
        <v>264</v>
      </c>
      <c r="C271" s="47" t="s">
        <v>41</v>
      </c>
      <c r="D271" s="48" t="s">
        <v>42</v>
      </c>
      <c r="E271" s="47" t="s">
        <v>4014</v>
      </c>
      <c r="F271" s="49">
        <v>306097967</v>
      </c>
      <c r="G271" s="53">
        <v>1609473</v>
      </c>
      <c r="H271" s="50">
        <v>45158</v>
      </c>
      <c r="I271" s="51">
        <v>560000</v>
      </c>
      <c r="J271" s="47" t="s">
        <v>362</v>
      </c>
      <c r="K271" s="51">
        <v>560000</v>
      </c>
      <c r="L271" s="52">
        <v>231210081853951</v>
      </c>
      <c r="M271" s="47" t="s">
        <v>155</v>
      </c>
      <c r="N271" s="47" t="s">
        <v>46</v>
      </c>
      <c r="O271" s="47" t="s">
        <v>210</v>
      </c>
      <c r="P271" s="47" t="s">
        <v>48</v>
      </c>
      <c r="Q271" s="47" t="s">
        <v>1195</v>
      </c>
    </row>
    <row r="272" spans="2:17" ht="33.75" customHeight="1" x14ac:dyDescent="0.2">
      <c r="B272" s="46">
        <v>265</v>
      </c>
      <c r="C272" s="47" t="s">
        <v>41</v>
      </c>
      <c r="D272" s="48" t="s">
        <v>42</v>
      </c>
      <c r="E272" s="47" t="s">
        <v>4020</v>
      </c>
      <c r="F272" s="49">
        <v>305846612</v>
      </c>
      <c r="G272" s="53">
        <v>1674742</v>
      </c>
      <c r="H272" s="50">
        <v>45182</v>
      </c>
      <c r="I272" s="51">
        <v>374500</v>
      </c>
      <c r="J272" s="47" t="s">
        <v>362</v>
      </c>
      <c r="K272" s="51">
        <v>374500</v>
      </c>
      <c r="L272" s="52">
        <v>231210081922383</v>
      </c>
      <c r="M272" s="47" t="s">
        <v>155</v>
      </c>
      <c r="N272" s="47" t="s">
        <v>46</v>
      </c>
      <c r="O272" s="47" t="s">
        <v>1444</v>
      </c>
      <c r="P272" s="47" t="s">
        <v>48</v>
      </c>
      <c r="Q272" s="47" t="s">
        <v>1195</v>
      </c>
    </row>
    <row r="273" spans="2:17" ht="33.75" customHeight="1" x14ac:dyDescent="0.2">
      <c r="B273" s="46">
        <v>266</v>
      </c>
      <c r="C273" s="47" t="s">
        <v>41</v>
      </c>
      <c r="D273" s="48" t="s">
        <v>42</v>
      </c>
      <c r="E273" s="47" t="s">
        <v>4021</v>
      </c>
      <c r="F273" s="49">
        <v>309740441</v>
      </c>
      <c r="G273" s="53">
        <v>1674773</v>
      </c>
      <c r="H273" s="50">
        <v>45182</v>
      </c>
      <c r="I273" s="51">
        <v>3860000</v>
      </c>
      <c r="J273" s="47" t="s">
        <v>362</v>
      </c>
      <c r="K273" s="51">
        <v>3860000</v>
      </c>
      <c r="L273" s="52">
        <v>231210081723351</v>
      </c>
      <c r="M273" s="47" t="s">
        <v>155</v>
      </c>
      <c r="N273" s="47" t="s">
        <v>46</v>
      </c>
      <c r="O273" s="47" t="s">
        <v>1967</v>
      </c>
      <c r="P273" s="47" t="s">
        <v>48</v>
      </c>
      <c r="Q273" s="47" t="s">
        <v>1195</v>
      </c>
    </row>
    <row r="274" spans="2:17" ht="33.75" customHeight="1" x14ac:dyDescent="0.2">
      <c r="B274" s="46">
        <v>267</v>
      </c>
      <c r="C274" s="47" t="s">
        <v>41</v>
      </c>
      <c r="D274" s="48" t="s">
        <v>42</v>
      </c>
      <c r="E274" s="47" t="s">
        <v>1138</v>
      </c>
      <c r="F274" s="49">
        <v>303473446</v>
      </c>
      <c r="G274" s="53" t="s">
        <v>4022</v>
      </c>
      <c r="H274" s="50">
        <v>45119</v>
      </c>
      <c r="I274" s="51">
        <v>510000</v>
      </c>
      <c r="J274" s="47" t="s">
        <v>44</v>
      </c>
      <c r="K274" s="51">
        <v>510000</v>
      </c>
      <c r="L274" s="52" t="s">
        <v>4023</v>
      </c>
      <c r="M274" s="47" t="s">
        <v>155</v>
      </c>
      <c r="N274" s="47" t="s">
        <v>46</v>
      </c>
      <c r="O274" s="47" t="s">
        <v>1242</v>
      </c>
      <c r="P274" s="47" t="s">
        <v>48</v>
      </c>
      <c r="Q274" s="47" t="s">
        <v>1217</v>
      </c>
    </row>
    <row r="275" spans="2:17" ht="33.75" customHeight="1" x14ac:dyDescent="0.2">
      <c r="B275" s="46">
        <v>268</v>
      </c>
      <c r="C275" s="47" t="s">
        <v>41</v>
      </c>
      <c r="D275" s="48" t="s">
        <v>42</v>
      </c>
      <c r="E275" s="47" t="s">
        <v>1138</v>
      </c>
      <c r="F275" s="49">
        <v>303473446</v>
      </c>
      <c r="G275" s="53" t="s">
        <v>4024</v>
      </c>
      <c r="H275" s="50">
        <v>45119</v>
      </c>
      <c r="I275" s="51">
        <v>3640000</v>
      </c>
      <c r="J275" s="47" t="s">
        <v>44</v>
      </c>
      <c r="K275" s="51">
        <v>3640000</v>
      </c>
      <c r="L275" s="52" t="s">
        <v>4025</v>
      </c>
      <c r="M275" s="47" t="s">
        <v>155</v>
      </c>
      <c r="N275" s="47" t="s">
        <v>46</v>
      </c>
      <c r="O275" s="47" t="s">
        <v>293</v>
      </c>
      <c r="P275" s="47" t="s">
        <v>48</v>
      </c>
      <c r="Q275" s="47" t="s">
        <v>1217</v>
      </c>
    </row>
    <row r="276" spans="2:17" ht="33.75" customHeight="1" x14ac:dyDescent="0.2">
      <c r="B276" s="46">
        <v>269</v>
      </c>
      <c r="C276" s="47" t="s">
        <v>41</v>
      </c>
      <c r="D276" s="48" t="s">
        <v>42</v>
      </c>
      <c r="E276" s="47" t="s">
        <v>1280</v>
      </c>
      <c r="F276" s="49">
        <v>303012805</v>
      </c>
      <c r="G276" s="53" t="s">
        <v>4026</v>
      </c>
      <c r="H276" s="50">
        <v>45120</v>
      </c>
      <c r="I276" s="51">
        <v>3300000</v>
      </c>
      <c r="J276" s="47" t="s">
        <v>44</v>
      </c>
      <c r="K276" s="51">
        <v>3300000</v>
      </c>
      <c r="L276" s="52" t="s">
        <v>4027</v>
      </c>
      <c r="M276" s="47" t="s">
        <v>155</v>
      </c>
      <c r="N276" s="47" t="s">
        <v>46</v>
      </c>
      <c r="O276" s="47" t="s">
        <v>1283</v>
      </c>
      <c r="P276" s="47" t="s">
        <v>48</v>
      </c>
      <c r="Q276" s="47" t="s">
        <v>1217</v>
      </c>
    </row>
    <row r="277" spans="2:17" ht="33.75" customHeight="1" x14ac:dyDescent="0.2">
      <c r="B277" s="46">
        <v>270</v>
      </c>
      <c r="C277" s="47" t="s">
        <v>41</v>
      </c>
      <c r="D277" s="48" t="s">
        <v>42</v>
      </c>
      <c r="E277" s="47" t="s">
        <v>4028</v>
      </c>
      <c r="F277" s="49">
        <v>400404220</v>
      </c>
      <c r="G277" s="53" t="s">
        <v>4029</v>
      </c>
      <c r="H277" s="50">
        <v>45121</v>
      </c>
      <c r="I277" s="51">
        <v>4960000</v>
      </c>
      <c r="J277" s="47" t="s">
        <v>44</v>
      </c>
      <c r="K277" s="51">
        <v>4960000</v>
      </c>
      <c r="L277" s="52" t="s">
        <v>4030</v>
      </c>
      <c r="M277" s="47" t="s">
        <v>155</v>
      </c>
      <c r="N277" s="47" t="s">
        <v>46</v>
      </c>
      <c r="O277" s="47" t="s">
        <v>1269</v>
      </c>
      <c r="P277" s="47" t="s">
        <v>48</v>
      </c>
      <c r="Q277" s="47" t="s">
        <v>1217</v>
      </c>
    </row>
    <row r="278" spans="2:17" ht="33.75" customHeight="1" x14ac:dyDescent="0.2">
      <c r="B278" s="46">
        <v>271</v>
      </c>
      <c r="C278" s="47" t="s">
        <v>41</v>
      </c>
      <c r="D278" s="48" t="s">
        <v>42</v>
      </c>
      <c r="E278" s="47" t="s">
        <v>1296</v>
      </c>
      <c r="F278" s="49">
        <v>301354864</v>
      </c>
      <c r="G278" s="53" t="s">
        <v>4031</v>
      </c>
      <c r="H278" s="50">
        <v>45121</v>
      </c>
      <c r="I278" s="51">
        <v>660000</v>
      </c>
      <c r="J278" s="47" t="s">
        <v>44</v>
      </c>
      <c r="K278" s="51">
        <v>660000</v>
      </c>
      <c r="L278" s="52" t="s">
        <v>4032</v>
      </c>
      <c r="M278" s="47" t="s">
        <v>155</v>
      </c>
      <c r="N278" s="47" t="s">
        <v>46</v>
      </c>
      <c r="O278" s="47" t="s">
        <v>1370</v>
      </c>
      <c r="P278" s="47" t="s">
        <v>48</v>
      </c>
      <c r="Q278" s="47" t="s">
        <v>1217</v>
      </c>
    </row>
    <row r="279" spans="2:17" ht="33.75" customHeight="1" x14ac:dyDescent="0.2">
      <c r="B279" s="46">
        <v>272</v>
      </c>
      <c r="C279" s="47" t="s">
        <v>41</v>
      </c>
      <c r="D279" s="48" t="s">
        <v>42</v>
      </c>
      <c r="E279" s="47" t="s">
        <v>1138</v>
      </c>
      <c r="F279" s="49">
        <v>303473446</v>
      </c>
      <c r="G279" s="53" t="s">
        <v>4033</v>
      </c>
      <c r="H279" s="50">
        <v>45121</v>
      </c>
      <c r="I279" s="51">
        <v>6892500</v>
      </c>
      <c r="J279" s="47" t="s">
        <v>44</v>
      </c>
      <c r="K279" s="51">
        <v>6892500</v>
      </c>
      <c r="L279" s="52" t="s">
        <v>4034</v>
      </c>
      <c r="M279" s="47" t="s">
        <v>155</v>
      </c>
      <c r="N279" s="47" t="s">
        <v>46</v>
      </c>
      <c r="O279" s="47" t="s">
        <v>267</v>
      </c>
      <c r="P279" s="47" t="s">
        <v>48</v>
      </c>
      <c r="Q279" s="47" t="s">
        <v>1217</v>
      </c>
    </row>
    <row r="280" spans="2:17" ht="30" x14ac:dyDescent="0.2">
      <c r="B280" s="46">
        <v>273</v>
      </c>
      <c r="C280" s="47" t="s">
        <v>41</v>
      </c>
      <c r="D280" s="48" t="s">
        <v>42</v>
      </c>
      <c r="E280" s="47" t="s">
        <v>3626</v>
      </c>
      <c r="F280" s="49">
        <v>307153746</v>
      </c>
      <c r="G280" s="53" t="s">
        <v>4035</v>
      </c>
      <c r="H280" s="50">
        <v>45124</v>
      </c>
      <c r="I280" s="51">
        <v>1450000</v>
      </c>
      <c r="J280" s="47" t="s">
        <v>44</v>
      </c>
      <c r="K280" s="51">
        <v>1450000</v>
      </c>
      <c r="L280" s="52" t="s">
        <v>4036</v>
      </c>
      <c r="M280" s="47" t="s">
        <v>155</v>
      </c>
      <c r="N280" s="47" t="s">
        <v>46</v>
      </c>
      <c r="O280" s="47" t="s">
        <v>699</v>
      </c>
      <c r="P280" s="47" t="s">
        <v>48</v>
      </c>
      <c r="Q280" s="47" t="s">
        <v>1217</v>
      </c>
    </row>
    <row r="281" spans="2:17" ht="33.75" customHeight="1" x14ac:dyDescent="0.2">
      <c r="B281" s="46">
        <v>274</v>
      </c>
      <c r="C281" s="47" t="s">
        <v>41</v>
      </c>
      <c r="D281" s="48" t="s">
        <v>42</v>
      </c>
      <c r="E281" s="47" t="s">
        <v>3626</v>
      </c>
      <c r="F281" s="49">
        <v>307153746</v>
      </c>
      <c r="G281" s="53" t="s">
        <v>4037</v>
      </c>
      <c r="H281" s="50">
        <v>45126</v>
      </c>
      <c r="I281" s="51">
        <v>8091000</v>
      </c>
      <c r="J281" s="47" t="s">
        <v>44</v>
      </c>
      <c r="K281" s="51">
        <v>8091000</v>
      </c>
      <c r="L281" s="52" t="s">
        <v>4038</v>
      </c>
      <c r="M281" s="47" t="s">
        <v>155</v>
      </c>
      <c r="N281" s="47" t="s">
        <v>46</v>
      </c>
      <c r="O281" s="47" t="s">
        <v>4039</v>
      </c>
      <c r="P281" s="47" t="s">
        <v>48</v>
      </c>
      <c r="Q281" s="47" t="s">
        <v>1217</v>
      </c>
    </row>
    <row r="282" spans="2:17" ht="33.75" customHeight="1" x14ac:dyDescent="0.2">
      <c r="B282" s="46">
        <v>275</v>
      </c>
      <c r="C282" s="47" t="s">
        <v>41</v>
      </c>
      <c r="D282" s="48" t="s">
        <v>42</v>
      </c>
      <c r="E282" s="47" t="s">
        <v>1305</v>
      </c>
      <c r="F282" s="49">
        <v>309244014</v>
      </c>
      <c r="G282" s="53" t="s">
        <v>4040</v>
      </c>
      <c r="H282" s="50">
        <v>45133</v>
      </c>
      <c r="I282" s="51">
        <v>1970000</v>
      </c>
      <c r="J282" s="47" t="s">
        <v>44</v>
      </c>
      <c r="K282" s="51">
        <v>1970000</v>
      </c>
      <c r="L282" s="52" t="s">
        <v>4041</v>
      </c>
      <c r="M282" s="47" t="s">
        <v>155</v>
      </c>
      <c r="N282" s="47" t="s">
        <v>46</v>
      </c>
      <c r="O282" s="47" t="s">
        <v>3598</v>
      </c>
      <c r="P282" s="47" t="s">
        <v>48</v>
      </c>
      <c r="Q282" s="47" t="s">
        <v>1217</v>
      </c>
    </row>
    <row r="283" spans="2:17" ht="33.75" customHeight="1" x14ac:dyDescent="0.2">
      <c r="B283" s="46">
        <v>276</v>
      </c>
      <c r="C283" s="47" t="s">
        <v>41</v>
      </c>
      <c r="D283" s="48" t="s">
        <v>42</v>
      </c>
      <c r="E283" s="47" t="s">
        <v>4042</v>
      </c>
      <c r="F283" s="49">
        <v>306370350</v>
      </c>
      <c r="G283" s="53" t="s">
        <v>4043</v>
      </c>
      <c r="H283" s="50">
        <v>45144</v>
      </c>
      <c r="I283" s="51">
        <v>15000000</v>
      </c>
      <c r="J283" s="47" t="s">
        <v>44</v>
      </c>
      <c r="K283" s="51">
        <v>15000000</v>
      </c>
      <c r="L283" s="52" t="s">
        <v>4044</v>
      </c>
      <c r="M283" s="47" t="s">
        <v>155</v>
      </c>
      <c r="N283" s="47" t="s">
        <v>46</v>
      </c>
      <c r="O283" s="47" t="s">
        <v>4045</v>
      </c>
      <c r="P283" s="47" t="s">
        <v>48</v>
      </c>
      <c r="Q283" s="47" t="s">
        <v>1217</v>
      </c>
    </row>
    <row r="284" spans="2:17" ht="33.75" customHeight="1" x14ac:dyDescent="0.2">
      <c r="B284" s="46">
        <v>277</v>
      </c>
      <c r="C284" s="47" t="s">
        <v>41</v>
      </c>
      <c r="D284" s="48" t="s">
        <v>42</v>
      </c>
      <c r="E284" s="47" t="s">
        <v>4042</v>
      </c>
      <c r="F284" s="49">
        <v>306370350</v>
      </c>
      <c r="G284" s="53" t="s">
        <v>4046</v>
      </c>
      <c r="H284" s="50">
        <v>45144</v>
      </c>
      <c r="I284" s="51">
        <v>9980000</v>
      </c>
      <c r="J284" s="47" t="s">
        <v>44</v>
      </c>
      <c r="K284" s="51">
        <v>9980000</v>
      </c>
      <c r="L284" s="52" t="s">
        <v>4047</v>
      </c>
      <c r="M284" s="47" t="s">
        <v>155</v>
      </c>
      <c r="N284" s="47" t="s">
        <v>46</v>
      </c>
      <c r="O284" s="47" t="s">
        <v>4048</v>
      </c>
      <c r="P284" s="47" t="s">
        <v>48</v>
      </c>
      <c r="Q284" s="47" t="s">
        <v>1217</v>
      </c>
    </row>
    <row r="285" spans="2:17" ht="30" x14ac:dyDescent="0.2">
      <c r="B285" s="46">
        <v>278</v>
      </c>
      <c r="C285" s="47" t="s">
        <v>41</v>
      </c>
      <c r="D285" s="48" t="s">
        <v>42</v>
      </c>
      <c r="E285" s="47" t="s">
        <v>3626</v>
      </c>
      <c r="F285" s="49">
        <v>307153746</v>
      </c>
      <c r="G285" s="53" t="s">
        <v>4049</v>
      </c>
      <c r="H285" s="50">
        <v>45144</v>
      </c>
      <c r="I285" s="51">
        <v>19662000</v>
      </c>
      <c r="J285" s="47" t="s">
        <v>44</v>
      </c>
      <c r="K285" s="51">
        <v>19662000</v>
      </c>
      <c r="L285" s="52" t="s">
        <v>4050</v>
      </c>
      <c r="M285" s="47" t="s">
        <v>155</v>
      </c>
      <c r="N285" s="47" t="s">
        <v>46</v>
      </c>
      <c r="O285" s="47" t="s">
        <v>4051</v>
      </c>
      <c r="P285" s="47" t="s">
        <v>48</v>
      </c>
      <c r="Q285" s="47" t="s">
        <v>1217</v>
      </c>
    </row>
    <row r="286" spans="2:17" ht="33.75" customHeight="1" x14ac:dyDescent="0.2">
      <c r="B286" s="46">
        <v>279</v>
      </c>
      <c r="C286" s="47" t="s">
        <v>41</v>
      </c>
      <c r="D286" s="48" t="s">
        <v>42</v>
      </c>
      <c r="E286" s="47" t="s">
        <v>4052</v>
      </c>
      <c r="F286" s="49"/>
      <c r="G286" s="53" t="s">
        <v>4053</v>
      </c>
      <c r="H286" s="50">
        <v>45149</v>
      </c>
      <c r="I286" s="51">
        <v>3999500</v>
      </c>
      <c r="J286" s="47" t="s">
        <v>44</v>
      </c>
      <c r="K286" s="51">
        <v>3999500</v>
      </c>
      <c r="L286" s="52" t="s">
        <v>4054</v>
      </c>
      <c r="M286" s="47" t="s">
        <v>155</v>
      </c>
      <c r="N286" s="47" t="s">
        <v>46</v>
      </c>
      <c r="O286" s="47" t="s">
        <v>4013</v>
      </c>
      <c r="P286" s="47" t="s">
        <v>48</v>
      </c>
      <c r="Q286" s="47" t="s">
        <v>1217</v>
      </c>
    </row>
    <row r="287" spans="2:17" ht="33.75" customHeight="1" x14ac:dyDescent="0.2">
      <c r="B287" s="46">
        <v>280</v>
      </c>
      <c r="C287" s="47" t="s">
        <v>41</v>
      </c>
      <c r="D287" s="48" t="s">
        <v>42</v>
      </c>
      <c r="E287" s="47" t="s">
        <v>3599</v>
      </c>
      <c r="F287" s="49">
        <v>308067400</v>
      </c>
      <c r="G287" s="53" t="s">
        <v>4055</v>
      </c>
      <c r="H287" s="50">
        <v>45154</v>
      </c>
      <c r="I287" s="51">
        <v>7110000</v>
      </c>
      <c r="J287" s="47" t="s">
        <v>44</v>
      </c>
      <c r="K287" s="51">
        <v>7110000</v>
      </c>
      <c r="L287" s="52" t="s">
        <v>4056</v>
      </c>
      <c r="M287" s="47" t="s">
        <v>155</v>
      </c>
      <c r="N287" s="47" t="s">
        <v>46</v>
      </c>
      <c r="O287" s="47" t="s">
        <v>267</v>
      </c>
      <c r="P287" s="47" t="s">
        <v>48</v>
      </c>
      <c r="Q287" s="47" t="s">
        <v>1217</v>
      </c>
    </row>
    <row r="288" spans="2:17" ht="33.75" customHeight="1" x14ac:dyDescent="0.2">
      <c r="B288" s="46">
        <v>281</v>
      </c>
      <c r="C288" s="47" t="s">
        <v>41</v>
      </c>
      <c r="D288" s="48" t="s">
        <v>42</v>
      </c>
      <c r="E288" s="47" t="s">
        <v>1264</v>
      </c>
      <c r="F288" s="49">
        <v>305238735</v>
      </c>
      <c r="G288" s="53" t="s">
        <v>4057</v>
      </c>
      <c r="H288" s="50">
        <v>45158</v>
      </c>
      <c r="I288" s="51">
        <v>912000</v>
      </c>
      <c r="J288" s="47" t="s">
        <v>44</v>
      </c>
      <c r="K288" s="51">
        <v>912000</v>
      </c>
      <c r="L288" s="52" t="s">
        <v>4058</v>
      </c>
      <c r="M288" s="47" t="s">
        <v>155</v>
      </c>
      <c r="N288" s="47" t="s">
        <v>46</v>
      </c>
      <c r="O288" s="47" t="s">
        <v>312</v>
      </c>
      <c r="P288" s="47" t="s">
        <v>48</v>
      </c>
      <c r="Q288" s="47" t="s">
        <v>1217</v>
      </c>
    </row>
    <row r="289" spans="2:17" ht="33.75" customHeight="1" x14ac:dyDescent="0.2">
      <c r="B289" s="46">
        <v>282</v>
      </c>
      <c r="C289" s="47" t="s">
        <v>41</v>
      </c>
      <c r="D289" s="48" t="s">
        <v>42</v>
      </c>
      <c r="E289" s="47" t="s">
        <v>1138</v>
      </c>
      <c r="F289" s="49">
        <v>303473446</v>
      </c>
      <c r="G289" s="53" t="s">
        <v>4059</v>
      </c>
      <c r="H289" s="50">
        <v>45162</v>
      </c>
      <c r="I289" s="51">
        <v>416000</v>
      </c>
      <c r="J289" s="47" t="s">
        <v>44</v>
      </c>
      <c r="K289" s="51">
        <v>416000</v>
      </c>
      <c r="L289" s="52" t="s">
        <v>4060</v>
      </c>
      <c r="M289" s="47" t="s">
        <v>155</v>
      </c>
      <c r="N289" s="47" t="s">
        <v>46</v>
      </c>
      <c r="O289" s="47" t="s">
        <v>4061</v>
      </c>
      <c r="P289" s="47" t="s">
        <v>48</v>
      </c>
      <c r="Q289" s="47" t="s">
        <v>1217</v>
      </c>
    </row>
    <row r="290" spans="2:17" ht="42.75" customHeight="1" x14ac:dyDescent="0.2">
      <c r="B290" s="46">
        <v>283</v>
      </c>
      <c r="C290" s="47" t="s">
        <v>41</v>
      </c>
      <c r="D290" s="48" t="s">
        <v>42</v>
      </c>
      <c r="E290" s="47" t="s">
        <v>1138</v>
      </c>
      <c r="F290" s="49">
        <v>303473446</v>
      </c>
      <c r="G290" s="53" t="s">
        <v>4062</v>
      </c>
      <c r="H290" s="50">
        <v>45162</v>
      </c>
      <c r="I290" s="51">
        <v>1050000</v>
      </c>
      <c r="J290" s="47" t="s">
        <v>44</v>
      </c>
      <c r="K290" s="51">
        <v>1050000</v>
      </c>
      <c r="L290" s="52" t="s">
        <v>4063</v>
      </c>
      <c r="M290" s="47" t="s">
        <v>155</v>
      </c>
      <c r="N290" s="47" t="s">
        <v>46</v>
      </c>
      <c r="O290" s="47" t="s">
        <v>733</v>
      </c>
      <c r="P290" s="47" t="s">
        <v>48</v>
      </c>
      <c r="Q290" s="47" t="s">
        <v>1217</v>
      </c>
    </row>
    <row r="291" spans="2:17" ht="30" x14ac:dyDescent="0.2">
      <c r="B291" s="46">
        <v>284</v>
      </c>
      <c r="C291" s="47" t="s">
        <v>41</v>
      </c>
      <c r="D291" s="48" t="s">
        <v>42</v>
      </c>
      <c r="E291" s="47" t="s">
        <v>1259</v>
      </c>
      <c r="F291" s="49">
        <v>301413465</v>
      </c>
      <c r="G291" s="53" t="s">
        <v>4064</v>
      </c>
      <c r="H291" s="50">
        <v>45162</v>
      </c>
      <c r="I291" s="51">
        <v>2500000</v>
      </c>
      <c r="J291" s="47" t="s">
        <v>44</v>
      </c>
      <c r="K291" s="51">
        <v>2500000</v>
      </c>
      <c r="L291" s="52" t="s">
        <v>4065</v>
      </c>
      <c r="M291" s="47" t="s">
        <v>155</v>
      </c>
      <c r="N291" s="47" t="s">
        <v>46</v>
      </c>
      <c r="O291" s="47" t="s">
        <v>911</v>
      </c>
      <c r="P291" s="47" t="s">
        <v>48</v>
      </c>
      <c r="Q291" s="47" t="s">
        <v>1217</v>
      </c>
    </row>
    <row r="292" spans="2:17" ht="30" x14ac:dyDescent="0.2">
      <c r="B292" s="46">
        <v>285</v>
      </c>
      <c r="C292" s="47" t="s">
        <v>41</v>
      </c>
      <c r="D292" s="48" t="s">
        <v>42</v>
      </c>
      <c r="E292" s="47" t="s">
        <v>1259</v>
      </c>
      <c r="F292" s="49">
        <v>301413465</v>
      </c>
      <c r="G292" s="53" t="s">
        <v>4066</v>
      </c>
      <c r="H292" s="50">
        <v>45162</v>
      </c>
      <c r="I292" s="51">
        <v>1200000</v>
      </c>
      <c r="J292" s="47" t="s">
        <v>44</v>
      </c>
      <c r="K292" s="51">
        <v>1200000</v>
      </c>
      <c r="L292" s="52" t="s">
        <v>4067</v>
      </c>
      <c r="M292" s="47" t="s">
        <v>155</v>
      </c>
      <c r="N292" s="47" t="s">
        <v>46</v>
      </c>
      <c r="O292" s="47" t="s">
        <v>911</v>
      </c>
      <c r="P292" s="47" t="s">
        <v>48</v>
      </c>
      <c r="Q292" s="47" t="s">
        <v>1217</v>
      </c>
    </row>
    <row r="293" spans="2:17" ht="30" x14ac:dyDescent="0.2">
      <c r="B293" s="46">
        <v>286</v>
      </c>
      <c r="C293" s="47" t="s">
        <v>41</v>
      </c>
      <c r="D293" s="48" t="s">
        <v>42</v>
      </c>
      <c r="E293" s="47" t="s">
        <v>1259</v>
      </c>
      <c r="F293" s="49">
        <v>301413465</v>
      </c>
      <c r="G293" s="53" t="s">
        <v>4068</v>
      </c>
      <c r="H293" s="50">
        <v>45162</v>
      </c>
      <c r="I293" s="51">
        <v>550000</v>
      </c>
      <c r="J293" s="47" t="s">
        <v>44</v>
      </c>
      <c r="K293" s="51">
        <v>550000</v>
      </c>
      <c r="L293" s="52" t="s">
        <v>4069</v>
      </c>
      <c r="M293" s="47" t="s">
        <v>155</v>
      </c>
      <c r="N293" s="47" t="s">
        <v>46</v>
      </c>
      <c r="O293" s="47" t="s">
        <v>523</v>
      </c>
      <c r="P293" s="47" t="s">
        <v>48</v>
      </c>
      <c r="Q293" s="47" t="s">
        <v>1217</v>
      </c>
    </row>
    <row r="294" spans="2:17" ht="30" x14ac:dyDescent="0.2">
      <c r="B294" s="46">
        <v>287</v>
      </c>
      <c r="C294" s="47" t="s">
        <v>41</v>
      </c>
      <c r="D294" s="48" t="s">
        <v>42</v>
      </c>
      <c r="E294" s="47" t="s">
        <v>1259</v>
      </c>
      <c r="F294" s="49">
        <v>301413465</v>
      </c>
      <c r="G294" s="53" t="s">
        <v>4070</v>
      </c>
      <c r="H294" s="50">
        <v>45163</v>
      </c>
      <c r="I294" s="51">
        <v>6000000</v>
      </c>
      <c r="J294" s="47" t="s">
        <v>44</v>
      </c>
      <c r="K294" s="51">
        <v>6000000</v>
      </c>
      <c r="L294" s="52" t="s">
        <v>4071</v>
      </c>
      <c r="M294" s="47" t="s">
        <v>155</v>
      </c>
      <c r="N294" s="47" t="s">
        <v>46</v>
      </c>
      <c r="O294" s="47" t="s">
        <v>2837</v>
      </c>
      <c r="P294" s="47" t="s">
        <v>48</v>
      </c>
      <c r="Q294" s="47" t="s">
        <v>1217</v>
      </c>
    </row>
    <row r="295" spans="2:17" ht="30" x14ac:dyDescent="0.2">
      <c r="B295" s="46">
        <v>288</v>
      </c>
      <c r="C295" s="47" t="s">
        <v>41</v>
      </c>
      <c r="D295" s="48" t="s">
        <v>42</v>
      </c>
      <c r="E295" s="47" t="s">
        <v>1138</v>
      </c>
      <c r="F295" s="49">
        <v>303473446</v>
      </c>
      <c r="G295" s="53" t="s">
        <v>4072</v>
      </c>
      <c r="H295" s="50">
        <v>45176</v>
      </c>
      <c r="I295" s="51">
        <v>412500</v>
      </c>
      <c r="J295" s="47" t="s">
        <v>44</v>
      </c>
      <c r="K295" s="51">
        <v>412500</v>
      </c>
      <c r="L295" s="52" t="s">
        <v>4073</v>
      </c>
      <c r="M295" s="47" t="s">
        <v>155</v>
      </c>
      <c r="N295" s="47" t="s">
        <v>46</v>
      </c>
      <c r="O295" s="47" t="s">
        <v>2165</v>
      </c>
      <c r="P295" s="47" t="s">
        <v>48</v>
      </c>
      <c r="Q295" s="47" t="s">
        <v>1217</v>
      </c>
    </row>
    <row r="296" spans="2:17" ht="30" x14ac:dyDescent="0.2">
      <c r="B296" s="46">
        <v>289</v>
      </c>
      <c r="C296" s="47" t="s">
        <v>41</v>
      </c>
      <c r="D296" s="48" t="s">
        <v>42</v>
      </c>
      <c r="E296" s="47" t="s">
        <v>1138</v>
      </c>
      <c r="F296" s="49">
        <v>303473446</v>
      </c>
      <c r="G296" s="53" t="s">
        <v>4074</v>
      </c>
      <c r="H296" s="50">
        <v>45176</v>
      </c>
      <c r="I296" s="51">
        <v>100000</v>
      </c>
      <c r="J296" s="47" t="s">
        <v>44</v>
      </c>
      <c r="K296" s="51">
        <v>100000</v>
      </c>
      <c r="L296" s="52" t="s">
        <v>4075</v>
      </c>
      <c r="M296" s="47" t="s">
        <v>155</v>
      </c>
      <c r="N296" s="47" t="s">
        <v>46</v>
      </c>
      <c r="O296" s="47" t="s">
        <v>232</v>
      </c>
      <c r="P296" s="47" t="s">
        <v>48</v>
      </c>
      <c r="Q296" s="47" t="s">
        <v>1217</v>
      </c>
    </row>
    <row r="297" spans="2:17" ht="30" x14ac:dyDescent="0.2">
      <c r="B297" s="46">
        <v>290</v>
      </c>
      <c r="C297" s="47" t="s">
        <v>41</v>
      </c>
      <c r="D297" s="48" t="s">
        <v>42</v>
      </c>
      <c r="E297" s="47" t="s">
        <v>1138</v>
      </c>
      <c r="F297" s="49">
        <v>303473446</v>
      </c>
      <c r="G297" s="53" t="s">
        <v>4076</v>
      </c>
      <c r="H297" s="50">
        <v>45176</v>
      </c>
      <c r="I297" s="51">
        <v>74000</v>
      </c>
      <c r="J297" s="47" t="s">
        <v>44</v>
      </c>
      <c r="K297" s="51">
        <v>74000</v>
      </c>
      <c r="L297" s="52" t="s">
        <v>4077</v>
      </c>
      <c r="M297" s="47" t="s">
        <v>155</v>
      </c>
      <c r="N297" s="47" t="s">
        <v>46</v>
      </c>
      <c r="O297" s="47" t="s">
        <v>47</v>
      </c>
      <c r="P297" s="47" t="s">
        <v>48</v>
      </c>
      <c r="Q297" s="47" t="s">
        <v>1217</v>
      </c>
    </row>
    <row r="298" spans="2:17" ht="30" x14ac:dyDescent="0.2">
      <c r="B298" s="46">
        <v>291</v>
      </c>
      <c r="C298" s="47" t="s">
        <v>41</v>
      </c>
      <c r="D298" s="48" t="s">
        <v>42</v>
      </c>
      <c r="E298" s="47" t="s">
        <v>1138</v>
      </c>
      <c r="F298" s="49">
        <v>303473446</v>
      </c>
      <c r="G298" s="53">
        <v>1657124</v>
      </c>
      <c r="H298" s="50">
        <v>45176</v>
      </c>
      <c r="I298" s="51">
        <v>260000</v>
      </c>
      <c r="J298" s="47" t="s">
        <v>44</v>
      </c>
      <c r="K298" s="51">
        <v>260000</v>
      </c>
      <c r="L298" s="52" t="s">
        <v>4078</v>
      </c>
      <c r="M298" s="47" t="s">
        <v>155</v>
      </c>
      <c r="N298" s="47" t="s">
        <v>46</v>
      </c>
      <c r="O298" s="47" t="s">
        <v>172</v>
      </c>
      <c r="P298" s="47" t="s">
        <v>48</v>
      </c>
      <c r="Q298" s="47" t="s">
        <v>1217</v>
      </c>
    </row>
    <row r="299" spans="2:17" ht="30" x14ac:dyDescent="0.2">
      <c r="B299" s="46">
        <v>292</v>
      </c>
      <c r="C299" s="47" t="s">
        <v>41</v>
      </c>
      <c r="D299" s="48" t="s">
        <v>42</v>
      </c>
      <c r="E299" s="47" t="s">
        <v>1305</v>
      </c>
      <c r="F299" s="49">
        <v>309244014</v>
      </c>
      <c r="G299" s="53" t="s">
        <v>4079</v>
      </c>
      <c r="H299" s="50">
        <v>45178</v>
      </c>
      <c r="I299" s="51">
        <v>989000</v>
      </c>
      <c r="J299" s="47" t="s">
        <v>44</v>
      </c>
      <c r="K299" s="51">
        <v>989000</v>
      </c>
      <c r="L299" s="52" t="s">
        <v>4080</v>
      </c>
      <c r="M299" s="47" t="s">
        <v>155</v>
      </c>
      <c r="N299" s="47" t="s">
        <v>46</v>
      </c>
      <c r="O299" s="47" t="s">
        <v>3598</v>
      </c>
      <c r="P299" s="47" t="s">
        <v>48</v>
      </c>
      <c r="Q299" s="47" t="s">
        <v>1217</v>
      </c>
    </row>
    <row r="300" spans="2:17" ht="33.75" customHeight="1" x14ac:dyDescent="0.2">
      <c r="B300" s="46">
        <v>293</v>
      </c>
      <c r="C300" s="47" t="s">
        <v>41</v>
      </c>
      <c r="D300" s="48" t="s">
        <v>42</v>
      </c>
      <c r="E300" s="47" t="s">
        <v>4081</v>
      </c>
      <c r="F300" s="49">
        <v>307240528</v>
      </c>
      <c r="G300" s="53" t="s">
        <v>4082</v>
      </c>
      <c r="H300" s="50">
        <v>45180</v>
      </c>
      <c r="I300" s="51">
        <v>2448000</v>
      </c>
      <c r="J300" s="47" t="s">
        <v>44</v>
      </c>
      <c r="K300" s="51">
        <v>2448000</v>
      </c>
      <c r="L300" s="52" t="s">
        <v>4083</v>
      </c>
      <c r="M300" s="47" t="s">
        <v>155</v>
      </c>
      <c r="N300" s="47" t="s">
        <v>46</v>
      </c>
      <c r="O300" s="47" t="s">
        <v>4084</v>
      </c>
      <c r="P300" s="47" t="s">
        <v>48</v>
      </c>
      <c r="Q300" s="47" t="s">
        <v>1217</v>
      </c>
    </row>
    <row r="301" spans="2:17" ht="47.25" customHeight="1" x14ac:dyDescent="0.2">
      <c r="B301" s="46">
        <v>294</v>
      </c>
      <c r="C301" s="47" t="s">
        <v>41</v>
      </c>
      <c r="D301" s="48" t="s">
        <v>42</v>
      </c>
      <c r="E301" s="47" t="s">
        <v>313</v>
      </c>
      <c r="F301" s="49">
        <v>204339803</v>
      </c>
      <c r="G301" s="53" t="s">
        <v>4085</v>
      </c>
      <c r="H301" s="50">
        <v>45180</v>
      </c>
      <c r="I301" s="51">
        <v>750000</v>
      </c>
      <c r="J301" s="47" t="s">
        <v>44</v>
      </c>
      <c r="K301" s="51">
        <v>750000</v>
      </c>
      <c r="L301" s="52" t="s">
        <v>4086</v>
      </c>
      <c r="M301" s="47" t="s">
        <v>155</v>
      </c>
      <c r="N301" s="47" t="s">
        <v>46</v>
      </c>
      <c r="O301" s="47" t="s">
        <v>314</v>
      </c>
      <c r="P301" s="47" t="s">
        <v>48</v>
      </c>
      <c r="Q301" s="47" t="s">
        <v>1217</v>
      </c>
    </row>
    <row r="302" spans="2:17" ht="30" x14ac:dyDescent="0.2">
      <c r="B302" s="46">
        <v>295</v>
      </c>
      <c r="C302" s="47" t="s">
        <v>41</v>
      </c>
      <c r="D302" s="48" t="s">
        <v>42</v>
      </c>
      <c r="E302" s="47" t="s">
        <v>3570</v>
      </c>
      <c r="F302" s="49">
        <v>307411281</v>
      </c>
      <c r="G302" s="53" t="s">
        <v>4087</v>
      </c>
      <c r="H302" s="50">
        <v>45182</v>
      </c>
      <c r="I302" s="51">
        <v>400000</v>
      </c>
      <c r="J302" s="47" t="s">
        <v>44</v>
      </c>
      <c r="K302" s="51">
        <v>400000</v>
      </c>
      <c r="L302" s="52" t="s">
        <v>4088</v>
      </c>
      <c r="M302" s="47" t="s">
        <v>155</v>
      </c>
      <c r="N302" s="47" t="s">
        <v>46</v>
      </c>
      <c r="O302" s="47" t="s">
        <v>312</v>
      </c>
      <c r="P302" s="47" t="s">
        <v>48</v>
      </c>
      <c r="Q302" s="47" t="s">
        <v>1217</v>
      </c>
    </row>
    <row r="303" spans="2:17" ht="33.75" customHeight="1" x14ac:dyDescent="0.2">
      <c r="B303" s="46">
        <v>296</v>
      </c>
      <c r="C303" s="47" t="s">
        <v>41</v>
      </c>
      <c r="D303" s="48" t="s">
        <v>42</v>
      </c>
      <c r="E303" s="47" t="s">
        <v>4089</v>
      </c>
      <c r="F303" s="49">
        <v>310679859</v>
      </c>
      <c r="G303" s="53" t="s">
        <v>4090</v>
      </c>
      <c r="H303" s="50">
        <v>45182</v>
      </c>
      <c r="I303" s="51">
        <v>1001000</v>
      </c>
      <c r="J303" s="47" t="s">
        <v>44</v>
      </c>
      <c r="K303" s="51">
        <v>1001000</v>
      </c>
      <c r="L303" s="52" t="s">
        <v>4091</v>
      </c>
      <c r="M303" s="47" t="s">
        <v>155</v>
      </c>
      <c r="N303" s="47" t="s">
        <v>46</v>
      </c>
      <c r="O303" s="47" t="s">
        <v>1303</v>
      </c>
      <c r="P303" s="47" t="s">
        <v>48</v>
      </c>
      <c r="Q303" s="47" t="s">
        <v>1217</v>
      </c>
    </row>
    <row r="304" spans="2:17" ht="33.75" customHeight="1" x14ac:dyDescent="0.2">
      <c r="B304" s="46">
        <v>297</v>
      </c>
      <c r="C304" s="47" t="s">
        <v>41</v>
      </c>
      <c r="D304" s="48" t="s">
        <v>42</v>
      </c>
      <c r="E304" s="47" t="s">
        <v>4089</v>
      </c>
      <c r="F304" s="49">
        <v>310679859</v>
      </c>
      <c r="G304" s="53" t="s">
        <v>4092</v>
      </c>
      <c r="H304" s="50">
        <v>45182</v>
      </c>
      <c r="I304" s="51">
        <v>4295000</v>
      </c>
      <c r="J304" s="47" t="s">
        <v>44</v>
      </c>
      <c r="K304" s="51">
        <v>4295000</v>
      </c>
      <c r="L304" s="52" t="s">
        <v>4093</v>
      </c>
      <c r="M304" s="47" t="s">
        <v>155</v>
      </c>
      <c r="N304" s="47" t="s">
        <v>46</v>
      </c>
      <c r="O304" s="47" t="s">
        <v>1303</v>
      </c>
      <c r="P304" s="47" t="s">
        <v>48</v>
      </c>
      <c r="Q304" s="47" t="s">
        <v>1217</v>
      </c>
    </row>
    <row r="305" spans="2:17" ht="33.75" customHeight="1" x14ac:dyDescent="0.2">
      <c r="B305" s="46">
        <v>298</v>
      </c>
      <c r="C305" s="47" t="s">
        <v>41</v>
      </c>
      <c r="D305" s="48" t="s">
        <v>42</v>
      </c>
      <c r="E305" s="47" t="s">
        <v>4089</v>
      </c>
      <c r="F305" s="49">
        <v>310679859</v>
      </c>
      <c r="G305" s="53" t="s">
        <v>4094</v>
      </c>
      <c r="H305" s="50">
        <v>45182</v>
      </c>
      <c r="I305" s="51">
        <v>1325000</v>
      </c>
      <c r="J305" s="47" t="s">
        <v>44</v>
      </c>
      <c r="K305" s="51">
        <v>1325000</v>
      </c>
      <c r="L305" s="52" t="s">
        <v>4095</v>
      </c>
      <c r="M305" s="47" t="s">
        <v>155</v>
      </c>
      <c r="N305" s="47" t="s">
        <v>46</v>
      </c>
      <c r="O305" s="47" t="s">
        <v>1303</v>
      </c>
      <c r="P305" s="47" t="s">
        <v>48</v>
      </c>
      <c r="Q305" s="47" t="s">
        <v>1217</v>
      </c>
    </row>
    <row r="306" spans="2:17" ht="33.75" customHeight="1" x14ac:dyDescent="0.2">
      <c r="B306" s="46">
        <v>299</v>
      </c>
      <c r="C306" s="47" t="s">
        <v>41</v>
      </c>
      <c r="D306" s="48" t="s">
        <v>42</v>
      </c>
      <c r="E306" s="47" t="s">
        <v>4089</v>
      </c>
      <c r="F306" s="49">
        <v>310679859</v>
      </c>
      <c r="G306" s="53">
        <v>1675206</v>
      </c>
      <c r="H306" s="50">
        <v>45182</v>
      </c>
      <c r="I306" s="51">
        <v>7790000</v>
      </c>
      <c r="J306" s="47" t="s">
        <v>44</v>
      </c>
      <c r="K306" s="51">
        <v>7790000</v>
      </c>
      <c r="L306" s="52" t="s">
        <v>4096</v>
      </c>
      <c r="M306" s="47" t="s">
        <v>155</v>
      </c>
      <c r="N306" s="47" t="s">
        <v>46</v>
      </c>
      <c r="O306" s="47" t="s">
        <v>1303</v>
      </c>
      <c r="P306" s="47" t="s">
        <v>48</v>
      </c>
      <c r="Q306" s="47" t="s">
        <v>1217</v>
      </c>
    </row>
    <row r="307" spans="2:17" ht="33.75" customHeight="1" x14ac:dyDescent="0.2">
      <c r="B307" s="46">
        <v>300</v>
      </c>
      <c r="C307" s="47" t="s">
        <v>41</v>
      </c>
      <c r="D307" s="48" t="s">
        <v>42</v>
      </c>
      <c r="E307" s="47" t="s">
        <v>4089</v>
      </c>
      <c r="F307" s="49">
        <v>310679859</v>
      </c>
      <c r="G307" s="53" t="s">
        <v>4097</v>
      </c>
      <c r="H307" s="50">
        <v>45183</v>
      </c>
      <c r="I307" s="51">
        <v>5412000</v>
      </c>
      <c r="J307" s="47" t="s">
        <v>44</v>
      </c>
      <c r="K307" s="51">
        <v>5412000</v>
      </c>
      <c r="L307" s="52" t="s">
        <v>4098</v>
      </c>
      <c r="M307" s="47" t="s">
        <v>155</v>
      </c>
      <c r="N307" s="47" t="s">
        <v>46</v>
      </c>
      <c r="O307" s="47" t="s">
        <v>1303</v>
      </c>
      <c r="P307" s="47" t="s">
        <v>48</v>
      </c>
      <c r="Q307" s="47" t="s">
        <v>1217</v>
      </c>
    </row>
    <row r="308" spans="2:17" ht="30" x14ac:dyDescent="0.2">
      <c r="B308" s="46">
        <v>301</v>
      </c>
      <c r="C308" s="47" t="s">
        <v>41</v>
      </c>
      <c r="D308" s="48" t="s">
        <v>42</v>
      </c>
      <c r="E308" s="47" t="s">
        <v>4099</v>
      </c>
      <c r="F308" s="49" t="s">
        <v>3485</v>
      </c>
      <c r="G308" s="53" t="s">
        <v>4100</v>
      </c>
      <c r="H308" s="50" t="s">
        <v>4101</v>
      </c>
      <c r="I308" s="51">
        <v>1540000</v>
      </c>
      <c r="J308" s="47" t="s">
        <v>44</v>
      </c>
      <c r="K308" s="51">
        <f>I308</f>
        <v>1540000</v>
      </c>
      <c r="L308" s="52" t="s">
        <v>4102</v>
      </c>
      <c r="M308" s="47" t="s">
        <v>155</v>
      </c>
      <c r="N308" s="47" t="s">
        <v>46</v>
      </c>
      <c r="O308" s="47" t="s">
        <v>293</v>
      </c>
      <c r="P308" s="47" t="s">
        <v>48</v>
      </c>
      <c r="Q308" s="47" t="s">
        <v>1346</v>
      </c>
    </row>
    <row r="309" spans="2:17" ht="33.75" customHeight="1" x14ac:dyDescent="0.2">
      <c r="B309" s="46">
        <v>302</v>
      </c>
      <c r="C309" s="47" t="s">
        <v>41</v>
      </c>
      <c r="D309" s="48" t="s">
        <v>42</v>
      </c>
      <c r="E309" s="47" t="s">
        <v>722</v>
      </c>
      <c r="F309" s="49" t="s">
        <v>489</v>
      </c>
      <c r="G309" s="53" t="s">
        <v>4103</v>
      </c>
      <c r="H309" s="50" t="s">
        <v>4104</v>
      </c>
      <c r="I309" s="51">
        <v>1050000</v>
      </c>
      <c r="J309" s="47" t="s">
        <v>44</v>
      </c>
      <c r="K309" s="51">
        <f t="shared" ref="K309:K359" si="1">I309</f>
        <v>1050000</v>
      </c>
      <c r="L309" s="52" t="s">
        <v>4105</v>
      </c>
      <c r="M309" s="47" t="s">
        <v>155</v>
      </c>
      <c r="N309" s="47" t="s">
        <v>46</v>
      </c>
      <c r="O309" s="47" t="s">
        <v>314</v>
      </c>
      <c r="P309" s="47" t="s">
        <v>48</v>
      </c>
      <c r="Q309" s="47" t="s">
        <v>1346</v>
      </c>
    </row>
    <row r="310" spans="2:17" ht="33.75" customHeight="1" x14ac:dyDescent="0.2">
      <c r="B310" s="46">
        <v>303</v>
      </c>
      <c r="C310" s="47" t="s">
        <v>41</v>
      </c>
      <c r="D310" s="48" t="s">
        <v>42</v>
      </c>
      <c r="E310" s="47" t="s">
        <v>722</v>
      </c>
      <c r="F310" s="49" t="s">
        <v>489</v>
      </c>
      <c r="G310" s="53" t="s">
        <v>4106</v>
      </c>
      <c r="H310" s="50" t="s">
        <v>4107</v>
      </c>
      <c r="I310" s="51">
        <v>1010000</v>
      </c>
      <c r="J310" s="47" t="s">
        <v>44</v>
      </c>
      <c r="K310" s="51">
        <f t="shared" si="1"/>
        <v>1010000</v>
      </c>
      <c r="L310" s="52" t="s">
        <v>4108</v>
      </c>
      <c r="M310" s="47" t="s">
        <v>155</v>
      </c>
      <c r="N310" s="47" t="s">
        <v>46</v>
      </c>
      <c r="O310" s="47" t="s">
        <v>314</v>
      </c>
      <c r="P310" s="47" t="s">
        <v>48</v>
      </c>
      <c r="Q310" s="47" t="s">
        <v>1346</v>
      </c>
    </row>
    <row r="311" spans="2:17" ht="33.75" customHeight="1" x14ac:dyDescent="0.2">
      <c r="B311" s="46">
        <v>304</v>
      </c>
      <c r="C311" s="47" t="s">
        <v>41</v>
      </c>
      <c r="D311" s="48" t="s">
        <v>42</v>
      </c>
      <c r="E311" s="47" t="s">
        <v>722</v>
      </c>
      <c r="F311" s="49" t="s">
        <v>489</v>
      </c>
      <c r="G311" s="53" t="s">
        <v>4109</v>
      </c>
      <c r="H311" s="50" t="s">
        <v>4110</v>
      </c>
      <c r="I311" s="51">
        <v>1448040</v>
      </c>
      <c r="J311" s="47" t="s">
        <v>44</v>
      </c>
      <c r="K311" s="51">
        <f t="shared" si="1"/>
        <v>1448040</v>
      </c>
      <c r="L311" s="52" t="s">
        <v>4111</v>
      </c>
      <c r="M311" s="47" t="s">
        <v>155</v>
      </c>
      <c r="N311" s="47" t="s">
        <v>46</v>
      </c>
      <c r="O311" s="47" t="s">
        <v>314</v>
      </c>
      <c r="P311" s="47" t="s">
        <v>48</v>
      </c>
      <c r="Q311" s="47" t="s">
        <v>1346</v>
      </c>
    </row>
    <row r="312" spans="2:17" ht="33.75" customHeight="1" x14ac:dyDescent="0.2">
      <c r="B312" s="46">
        <v>305</v>
      </c>
      <c r="C312" s="47" t="s">
        <v>41</v>
      </c>
      <c r="D312" s="48" t="s">
        <v>42</v>
      </c>
      <c r="E312" s="47" t="s">
        <v>983</v>
      </c>
      <c r="F312" s="49" t="s">
        <v>4112</v>
      </c>
      <c r="G312" s="53" t="s">
        <v>4113</v>
      </c>
      <c r="H312" s="50" t="s">
        <v>4114</v>
      </c>
      <c r="I312" s="51">
        <v>2880000</v>
      </c>
      <c r="J312" s="47" t="s">
        <v>44</v>
      </c>
      <c r="K312" s="51">
        <f t="shared" si="1"/>
        <v>2880000</v>
      </c>
      <c r="L312" s="52" t="s">
        <v>4115</v>
      </c>
      <c r="M312" s="47" t="s">
        <v>155</v>
      </c>
      <c r="N312" s="47" t="s">
        <v>46</v>
      </c>
      <c r="O312" s="47" t="s">
        <v>983</v>
      </c>
      <c r="P312" s="47" t="s">
        <v>48</v>
      </c>
      <c r="Q312" s="47" t="s">
        <v>1346</v>
      </c>
    </row>
    <row r="313" spans="2:17" ht="33.75" customHeight="1" x14ac:dyDescent="0.2">
      <c r="B313" s="46">
        <v>306</v>
      </c>
      <c r="C313" s="47" t="s">
        <v>41</v>
      </c>
      <c r="D313" s="48" t="s">
        <v>42</v>
      </c>
      <c r="E313" s="47" t="s">
        <v>4099</v>
      </c>
      <c r="F313" s="49" t="s">
        <v>1476</v>
      </c>
      <c r="G313" s="53" t="s">
        <v>4116</v>
      </c>
      <c r="H313" s="50" t="s">
        <v>4101</v>
      </c>
      <c r="I313" s="51">
        <v>376000</v>
      </c>
      <c r="J313" s="47" t="s">
        <v>44</v>
      </c>
      <c r="K313" s="51">
        <f t="shared" si="1"/>
        <v>376000</v>
      </c>
      <c r="L313" s="52" t="s">
        <v>4117</v>
      </c>
      <c r="M313" s="47" t="s">
        <v>155</v>
      </c>
      <c r="N313" s="47" t="s">
        <v>46</v>
      </c>
      <c r="O313" s="47" t="s">
        <v>293</v>
      </c>
      <c r="P313" s="47" t="s">
        <v>48</v>
      </c>
      <c r="Q313" s="47" t="s">
        <v>1346</v>
      </c>
    </row>
    <row r="314" spans="2:17" ht="33.75" customHeight="1" x14ac:dyDescent="0.2">
      <c r="B314" s="46">
        <v>307</v>
      </c>
      <c r="C314" s="47" t="s">
        <v>41</v>
      </c>
      <c r="D314" s="48" t="s">
        <v>42</v>
      </c>
      <c r="E314" s="47" t="s">
        <v>4118</v>
      </c>
      <c r="F314" s="49" t="s">
        <v>1476</v>
      </c>
      <c r="G314" s="53" t="s">
        <v>4119</v>
      </c>
      <c r="H314" s="50" t="s">
        <v>4120</v>
      </c>
      <c r="I314" s="51">
        <v>396000</v>
      </c>
      <c r="J314" s="47" t="s">
        <v>44</v>
      </c>
      <c r="K314" s="51">
        <f t="shared" si="1"/>
        <v>396000</v>
      </c>
      <c r="L314" s="52" t="s">
        <v>4121</v>
      </c>
      <c r="M314" s="47" t="s">
        <v>155</v>
      </c>
      <c r="N314" s="47" t="s">
        <v>46</v>
      </c>
      <c r="O314" s="47" t="s">
        <v>214</v>
      </c>
      <c r="P314" s="47" t="s">
        <v>48</v>
      </c>
      <c r="Q314" s="47" t="s">
        <v>1346</v>
      </c>
    </row>
    <row r="315" spans="2:17" ht="33.75" customHeight="1" x14ac:dyDescent="0.2">
      <c r="B315" s="46">
        <v>308</v>
      </c>
      <c r="C315" s="47" t="s">
        <v>41</v>
      </c>
      <c r="D315" s="48" t="s">
        <v>42</v>
      </c>
      <c r="E315" s="47" t="s">
        <v>4122</v>
      </c>
      <c r="F315" s="49" t="s">
        <v>2760</v>
      </c>
      <c r="G315" s="53" t="s">
        <v>4123</v>
      </c>
      <c r="H315" s="50" t="s">
        <v>4124</v>
      </c>
      <c r="I315" s="51">
        <v>672000</v>
      </c>
      <c r="J315" s="47" t="s">
        <v>44</v>
      </c>
      <c r="K315" s="51">
        <f t="shared" si="1"/>
        <v>672000</v>
      </c>
      <c r="L315" s="52" t="s">
        <v>4125</v>
      </c>
      <c r="M315" s="47" t="s">
        <v>155</v>
      </c>
      <c r="N315" s="47" t="s">
        <v>46</v>
      </c>
      <c r="O315" s="47" t="s">
        <v>4126</v>
      </c>
      <c r="P315" s="47" t="s">
        <v>48</v>
      </c>
      <c r="Q315" s="47" t="s">
        <v>1346</v>
      </c>
    </row>
    <row r="316" spans="2:17" ht="33.75" customHeight="1" x14ac:dyDescent="0.2">
      <c r="B316" s="46">
        <v>309</v>
      </c>
      <c r="C316" s="47" t="s">
        <v>41</v>
      </c>
      <c r="D316" s="48" t="s">
        <v>42</v>
      </c>
      <c r="E316" s="47" t="s">
        <v>4127</v>
      </c>
      <c r="F316" s="49" t="s">
        <v>2760</v>
      </c>
      <c r="G316" s="53" t="s">
        <v>4128</v>
      </c>
      <c r="H316" s="50" t="s">
        <v>4129</v>
      </c>
      <c r="I316" s="51">
        <v>989000</v>
      </c>
      <c r="J316" s="47" t="s">
        <v>44</v>
      </c>
      <c r="K316" s="51">
        <f t="shared" si="1"/>
        <v>989000</v>
      </c>
      <c r="L316" s="52" t="s">
        <v>4130</v>
      </c>
      <c r="M316" s="47" t="s">
        <v>155</v>
      </c>
      <c r="N316" s="47" t="s">
        <v>46</v>
      </c>
      <c r="O316" s="47" t="s">
        <v>3055</v>
      </c>
      <c r="P316" s="47" t="s">
        <v>48</v>
      </c>
      <c r="Q316" s="47" t="s">
        <v>1346</v>
      </c>
    </row>
    <row r="317" spans="2:17" ht="33.75" customHeight="1" x14ac:dyDescent="0.2">
      <c r="B317" s="46">
        <v>310</v>
      </c>
      <c r="C317" s="47" t="s">
        <v>41</v>
      </c>
      <c r="D317" s="48" t="s">
        <v>42</v>
      </c>
      <c r="E317" s="47" t="s">
        <v>4131</v>
      </c>
      <c r="F317" s="49" t="s">
        <v>2760</v>
      </c>
      <c r="G317" s="53" t="s">
        <v>4132</v>
      </c>
      <c r="H317" s="50" t="s">
        <v>4133</v>
      </c>
      <c r="I317" s="51">
        <v>1498000</v>
      </c>
      <c r="J317" s="47" t="s">
        <v>44</v>
      </c>
      <c r="K317" s="51">
        <f t="shared" si="1"/>
        <v>1498000</v>
      </c>
      <c r="L317" s="52" t="s">
        <v>4134</v>
      </c>
      <c r="M317" s="47" t="s">
        <v>155</v>
      </c>
      <c r="N317" s="47" t="s">
        <v>46</v>
      </c>
      <c r="O317" s="47" t="s">
        <v>1471</v>
      </c>
      <c r="P317" s="47" t="s">
        <v>48</v>
      </c>
      <c r="Q317" s="47" t="s">
        <v>1346</v>
      </c>
    </row>
    <row r="318" spans="2:17" ht="33.75" customHeight="1" x14ac:dyDescent="0.2">
      <c r="B318" s="46">
        <v>311</v>
      </c>
      <c r="C318" s="47" t="s">
        <v>41</v>
      </c>
      <c r="D318" s="48" t="s">
        <v>42</v>
      </c>
      <c r="E318" s="47" t="s">
        <v>4135</v>
      </c>
      <c r="F318" s="49" t="s">
        <v>2760</v>
      </c>
      <c r="G318" s="53" t="s">
        <v>4136</v>
      </c>
      <c r="H318" s="50" t="s">
        <v>4133</v>
      </c>
      <c r="I318" s="51">
        <v>2386800</v>
      </c>
      <c r="J318" s="47" t="s">
        <v>44</v>
      </c>
      <c r="K318" s="51">
        <f t="shared" si="1"/>
        <v>2386800</v>
      </c>
      <c r="L318" s="52" t="s">
        <v>4137</v>
      </c>
      <c r="M318" s="47" t="s">
        <v>155</v>
      </c>
      <c r="N318" s="47" t="s">
        <v>46</v>
      </c>
      <c r="O318" s="47" t="s">
        <v>499</v>
      </c>
      <c r="P318" s="47" t="s">
        <v>48</v>
      </c>
      <c r="Q318" s="47" t="s">
        <v>1346</v>
      </c>
    </row>
    <row r="319" spans="2:17" ht="33.75" customHeight="1" x14ac:dyDescent="0.2">
      <c r="B319" s="46">
        <v>312</v>
      </c>
      <c r="C319" s="47" t="s">
        <v>41</v>
      </c>
      <c r="D319" s="48" t="s">
        <v>42</v>
      </c>
      <c r="E319" s="47" t="s">
        <v>4138</v>
      </c>
      <c r="F319" s="49" t="s">
        <v>2760</v>
      </c>
      <c r="G319" s="53" t="s">
        <v>4139</v>
      </c>
      <c r="H319" s="50" t="s">
        <v>4140</v>
      </c>
      <c r="I319" s="51">
        <v>1017800</v>
      </c>
      <c r="J319" s="47" t="s">
        <v>44</v>
      </c>
      <c r="K319" s="51">
        <f t="shared" si="1"/>
        <v>1017800</v>
      </c>
      <c r="L319" s="52" t="s">
        <v>4141</v>
      </c>
      <c r="M319" s="47" t="s">
        <v>155</v>
      </c>
      <c r="N319" s="47" t="s">
        <v>46</v>
      </c>
      <c r="O319" s="47" t="s">
        <v>3497</v>
      </c>
      <c r="P319" s="47" t="s">
        <v>48</v>
      </c>
      <c r="Q319" s="47" t="s">
        <v>1346</v>
      </c>
    </row>
    <row r="320" spans="2:17" ht="30" x14ac:dyDescent="0.2">
      <c r="B320" s="46">
        <v>313</v>
      </c>
      <c r="C320" s="47" t="s">
        <v>41</v>
      </c>
      <c r="D320" s="48" t="s">
        <v>42</v>
      </c>
      <c r="E320" s="47" t="s">
        <v>4142</v>
      </c>
      <c r="F320" s="49" t="s">
        <v>2760</v>
      </c>
      <c r="G320" s="53" t="s">
        <v>4143</v>
      </c>
      <c r="H320" s="50" t="s">
        <v>4144</v>
      </c>
      <c r="I320" s="51">
        <v>2196000</v>
      </c>
      <c r="J320" s="47" t="s">
        <v>44</v>
      </c>
      <c r="K320" s="51">
        <f t="shared" si="1"/>
        <v>2196000</v>
      </c>
      <c r="L320" s="52" t="s">
        <v>4145</v>
      </c>
      <c r="M320" s="47" t="s">
        <v>155</v>
      </c>
      <c r="N320" s="47" t="s">
        <v>46</v>
      </c>
      <c r="O320" s="47" t="s">
        <v>4146</v>
      </c>
      <c r="P320" s="47" t="s">
        <v>48</v>
      </c>
      <c r="Q320" s="47" t="s">
        <v>1346</v>
      </c>
    </row>
    <row r="321" spans="2:17" ht="30" x14ac:dyDescent="0.2">
      <c r="B321" s="46">
        <v>314</v>
      </c>
      <c r="C321" s="47" t="s">
        <v>41</v>
      </c>
      <c r="D321" s="48" t="s">
        <v>42</v>
      </c>
      <c r="E321" s="47" t="s">
        <v>2961</v>
      </c>
      <c r="F321" s="49" t="s">
        <v>2760</v>
      </c>
      <c r="G321" s="53" t="s">
        <v>4147</v>
      </c>
      <c r="H321" s="50" t="s">
        <v>4148</v>
      </c>
      <c r="I321" s="51">
        <v>7890000</v>
      </c>
      <c r="J321" s="47" t="s">
        <v>44</v>
      </c>
      <c r="K321" s="51">
        <f t="shared" si="1"/>
        <v>7890000</v>
      </c>
      <c r="L321" s="52" t="s">
        <v>4149</v>
      </c>
      <c r="M321" s="47" t="s">
        <v>155</v>
      </c>
      <c r="N321" s="47" t="s">
        <v>46</v>
      </c>
      <c r="O321" s="47" t="s">
        <v>2961</v>
      </c>
      <c r="P321" s="47" t="s">
        <v>48</v>
      </c>
      <c r="Q321" s="47" t="s">
        <v>1346</v>
      </c>
    </row>
    <row r="322" spans="2:17" ht="33.75" customHeight="1" x14ac:dyDescent="0.2">
      <c r="B322" s="46">
        <v>315</v>
      </c>
      <c r="C322" s="47" t="s">
        <v>41</v>
      </c>
      <c r="D322" s="48" t="s">
        <v>42</v>
      </c>
      <c r="E322" s="47" t="s">
        <v>4135</v>
      </c>
      <c r="F322" s="49" t="s">
        <v>2760</v>
      </c>
      <c r="G322" s="53" t="s">
        <v>4150</v>
      </c>
      <c r="H322" s="50" t="s">
        <v>4114</v>
      </c>
      <c r="I322" s="51">
        <v>396000</v>
      </c>
      <c r="J322" s="47" t="s">
        <v>44</v>
      </c>
      <c r="K322" s="51">
        <f t="shared" si="1"/>
        <v>396000</v>
      </c>
      <c r="L322" s="52" t="s">
        <v>4151</v>
      </c>
      <c r="M322" s="47" t="s">
        <v>155</v>
      </c>
      <c r="N322" s="47" t="s">
        <v>46</v>
      </c>
      <c r="O322" s="47" t="s">
        <v>499</v>
      </c>
      <c r="P322" s="47" t="s">
        <v>48</v>
      </c>
      <c r="Q322" s="47" t="s">
        <v>1346</v>
      </c>
    </row>
    <row r="323" spans="2:17" ht="30" x14ac:dyDescent="0.2">
      <c r="B323" s="46">
        <v>316</v>
      </c>
      <c r="C323" s="47" t="s">
        <v>41</v>
      </c>
      <c r="D323" s="48" t="s">
        <v>42</v>
      </c>
      <c r="E323" s="47" t="s">
        <v>3902</v>
      </c>
      <c r="F323" s="49" t="s">
        <v>2760</v>
      </c>
      <c r="G323" s="53" t="s">
        <v>4152</v>
      </c>
      <c r="H323" s="50" t="s">
        <v>4114</v>
      </c>
      <c r="I323" s="51">
        <v>224000</v>
      </c>
      <c r="J323" s="47" t="s">
        <v>44</v>
      </c>
      <c r="K323" s="51">
        <f t="shared" si="1"/>
        <v>224000</v>
      </c>
      <c r="L323" s="52" t="s">
        <v>4153</v>
      </c>
      <c r="M323" s="47" t="s">
        <v>155</v>
      </c>
      <c r="N323" s="47" t="s">
        <v>46</v>
      </c>
      <c r="O323" s="47" t="s">
        <v>1353</v>
      </c>
      <c r="P323" s="47" t="s">
        <v>48</v>
      </c>
      <c r="Q323" s="47" t="s">
        <v>1346</v>
      </c>
    </row>
    <row r="324" spans="2:17" ht="30" x14ac:dyDescent="0.2">
      <c r="B324" s="46">
        <v>317</v>
      </c>
      <c r="C324" s="47" t="s">
        <v>41</v>
      </c>
      <c r="D324" s="48" t="s">
        <v>42</v>
      </c>
      <c r="E324" s="47" t="s">
        <v>4154</v>
      </c>
      <c r="F324" s="49" t="s">
        <v>2760</v>
      </c>
      <c r="G324" s="53" t="s">
        <v>4155</v>
      </c>
      <c r="H324" s="50" t="s">
        <v>4156</v>
      </c>
      <c r="I324" s="51">
        <v>1101100</v>
      </c>
      <c r="J324" s="47" t="s">
        <v>44</v>
      </c>
      <c r="K324" s="51">
        <f t="shared" si="1"/>
        <v>1101100</v>
      </c>
      <c r="L324" s="52" t="s">
        <v>4157</v>
      </c>
      <c r="M324" s="47" t="s">
        <v>155</v>
      </c>
      <c r="N324" s="47" t="s">
        <v>46</v>
      </c>
      <c r="O324" s="47" t="s">
        <v>2707</v>
      </c>
      <c r="P324" s="47" t="s">
        <v>48</v>
      </c>
      <c r="Q324" s="47" t="s">
        <v>1346</v>
      </c>
    </row>
    <row r="325" spans="2:17" ht="33.75" customHeight="1" x14ac:dyDescent="0.2">
      <c r="B325" s="46">
        <v>318</v>
      </c>
      <c r="C325" s="47" t="s">
        <v>41</v>
      </c>
      <c r="D325" s="48" t="s">
        <v>42</v>
      </c>
      <c r="E325" s="47" t="s">
        <v>4158</v>
      </c>
      <c r="F325" s="49" t="s">
        <v>2760</v>
      </c>
      <c r="G325" s="53" t="s">
        <v>4159</v>
      </c>
      <c r="H325" s="50" t="s">
        <v>4160</v>
      </c>
      <c r="I325" s="51">
        <v>1194500</v>
      </c>
      <c r="J325" s="47" t="s">
        <v>44</v>
      </c>
      <c r="K325" s="51">
        <f t="shared" si="1"/>
        <v>1194500</v>
      </c>
      <c r="L325" s="52" t="s">
        <v>4161</v>
      </c>
      <c r="M325" s="47" t="s">
        <v>155</v>
      </c>
      <c r="N325" s="47" t="s">
        <v>46</v>
      </c>
      <c r="O325" s="47" t="s">
        <v>2654</v>
      </c>
      <c r="P325" s="47" t="s">
        <v>48</v>
      </c>
      <c r="Q325" s="47" t="s">
        <v>1346</v>
      </c>
    </row>
    <row r="326" spans="2:17" ht="33.75" customHeight="1" x14ac:dyDescent="0.2">
      <c r="B326" s="46">
        <v>319</v>
      </c>
      <c r="C326" s="47" t="s">
        <v>41</v>
      </c>
      <c r="D326" s="48" t="s">
        <v>42</v>
      </c>
      <c r="E326" s="47" t="s">
        <v>4162</v>
      </c>
      <c r="F326" s="49" t="s">
        <v>4163</v>
      </c>
      <c r="G326" s="53" t="s">
        <v>4164</v>
      </c>
      <c r="H326" s="50" t="s">
        <v>4165</v>
      </c>
      <c r="I326" s="51">
        <v>1199988</v>
      </c>
      <c r="J326" s="47" t="s">
        <v>44</v>
      </c>
      <c r="K326" s="51">
        <f t="shared" si="1"/>
        <v>1199988</v>
      </c>
      <c r="L326" s="52" t="s">
        <v>4166</v>
      </c>
      <c r="M326" s="47" t="s">
        <v>155</v>
      </c>
      <c r="N326" s="47" t="s">
        <v>46</v>
      </c>
      <c r="O326" s="47" t="s">
        <v>198</v>
      </c>
      <c r="P326" s="47" t="s">
        <v>48</v>
      </c>
      <c r="Q326" s="47" t="s">
        <v>1346</v>
      </c>
    </row>
    <row r="327" spans="2:17" ht="33.75" customHeight="1" x14ac:dyDescent="0.2">
      <c r="B327" s="46">
        <v>320</v>
      </c>
      <c r="C327" s="47" t="s">
        <v>41</v>
      </c>
      <c r="D327" s="48" t="s">
        <v>42</v>
      </c>
      <c r="E327" s="47" t="s">
        <v>4167</v>
      </c>
      <c r="F327" s="49" t="s">
        <v>1342</v>
      </c>
      <c r="G327" s="53" t="s">
        <v>4168</v>
      </c>
      <c r="H327" s="50" t="s">
        <v>4169</v>
      </c>
      <c r="I327" s="51">
        <v>600000</v>
      </c>
      <c r="J327" s="47" t="s">
        <v>44</v>
      </c>
      <c r="K327" s="51">
        <f t="shared" si="1"/>
        <v>600000</v>
      </c>
      <c r="L327" s="52" t="s">
        <v>4170</v>
      </c>
      <c r="M327" s="47" t="s">
        <v>155</v>
      </c>
      <c r="N327" s="47" t="s">
        <v>46</v>
      </c>
      <c r="O327" s="47" t="s">
        <v>606</v>
      </c>
      <c r="P327" s="47" t="s">
        <v>48</v>
      </c>
      <c r="Q327" s="47" t="s">
        <v>1346</v>
      </c>
    </row>
    <row r="328" spans="2:17" ht="33.75" customHeight="1" x14ac:dyDescent="0.2">
      <c r="B328" s="46">
        <v>321</v>
      </c>
      <c r="C328" s="47" t="s">
        <v>41</v>
      </c>
      <c r="D328" s="48" t="s">
        <v>42</v>
      </c>
      <c r="E328" s="47" t="s">
        <v>4171</v>
      </c>
      <c r="F328" s="49" t="s">
        <v>1342</v>
      </c>
      <c r="G328" s="53" t="s">
        <v>4172</v>
      </c>
      <c r="H328" s="50" t="s">
        <v>4173</v>
      </c>
      <c r="I328" s="51">
        <v>3600000</v>
      </c>
      <c r="J328" s="47" t="s">
        <v>44</v>
      </c>
      <c r="K328" s="51">
        <f t="shared" si="1"/>
        <v>3600000</v>
      </c>
      <c r="L328" s="52" t="s">
        <v>4174</v>
      </c>
      <c r="M328" s="47" t="s">
        <v>155</v>
      </c>
      <c r="N328" s="47" t="s">
        <v>46</v>
      </c>
      <c r="O328" s="47" t="s">
        <v>918</v>
      </c>
      <c r="P328" s="47" t="s">
        <v>48</v>
      </c>
      <c r="Q328" s="47" t="s">
        <v>1346</v>
      </c>
    </row>
    <row r="329" spans="2:17" ht="33.75" customHeight="1" x14ac:dyDescent="0.2">
      <c r="B329" s="46">
        <v>322</v>
      </c>
      <c r="C329" s="47" t="s">
        <v>41</v>
      </c>
      <c r="D329" s="48" t="s">
        <v>42</v>
      </c>
      <c r="E329" s="47" t="s">
        <v>4175</v>
      </c>
      <c r="F329" s="49" t="s">
        <v>1342</v>
      </c>
      <c r="G329" s="53" t="s">
        <v>4176</v>
      </c>
      <c r="H329" s="50" t="s">
        <v>4177</v>
      </c>
      <c r="I329" s="51">
        <v>5000000</v>
      </c>
      <c r="J329" s="47" t="s">
        <v>44</v>
      </c>
      <c r="K329" s="51">
        <f t="shared" si="1"/>
        <v>5000000</v>
      </c>
      <c r="L329" s="52" t="s">
        <v>4178</v>
      </c>
      <c r="M329" s="47" t="s">
        <v>155</v>
      </c>
      <c r="N329" s="47" t="s">
        <v>46</v>
      </c>
      <c r="O329" s="47" t="s">
        <v>267</v>
      </c>
      <c r="P329" s="47" t="s">
        <v>48</v>
      </c>
      <c r="Q329" s="47" t="s">
        <v>1346</v>
      </c>
    </row>
    <row r="330" spans="2:17" ht="33.75" customHeight="1" x14ac:dyDescent="0.2">
      <c r="B330" s="46">
        <v>323</v>
      </c>
      <c r="C330" s="47" t="s">
        <v>41</v>
      </c>
      <c r="D330" s="48" t="s">
        <v>42</v>
      </c>
      <c r="E330" s="47" t="s">
        <v>4171</v>
      </c>
      <c r="F330" s="49" t="s">
        <v>1342</v>
      </c>
      <c r="G330" s="53" t="s">
        <v>4179</v>
      </c>
      <c r="H330" s="50" t="s">
        <v>4180</v>
      </c>
      <c r="I330" s="51">
        <v>1100000</v>
      </c>
      <c r="J330" s="47" t="s">
        <v>44</v>
      </c>
      <c r="K330" s="51">
        <f t="shared" si="1"/>
        <v>1100000</v>
      </c>
      <c r="L330" s="52" t="s">
        <v>4181</v>
      </c>
      <c r="M330" s="47" t="s">
        <v>155</v>
      </c>
      <c r="N330" s="47" t="s">
        <v>46</v>
      </c>
      <c r="O330" s="47" t="s">
        <v>918</v>
      </c>
      <c r="P330" s="47" t="s">
        <v>48</v>
      </c>
      <c r="Q330" s="47" t="s">
        <v>1346</v>
      </c>
    </row>
    <row r="331" spans="2:17" ht="30" x14ac:dyDescent="0.2">
      <c r="B331" s="46">
        <v>324</v>
      </c>
      <c r="C331" s="47" t="s">
        <v>41</v>
      </c>
      <c r="D331" s="48" t="s">
        <v>42</v>
      </c>
      <c r="E331" s="47" t="s">
        <v>730</v>
      </c>
      <c r="F331" s="49" t="s">
        <v>1342</v>
      </c>
      <c r="G331" s="53" t="s">
        <v>4182</v>
      </c>
      <c r="H331" s="50" t="s">
        <v>4120</v>
      </c>
      <c r="I331" s="51">
        <v>650000</v>
      </c>
      <c r="J331" s="47" t="s">
        <v>44</v>
      </c>
      <c r="K331" s="51">
        <f t="shared" si="1"/>
        <v>650000</v>
      </c>
      <c r="L331" s="52" t="s">
        <v>4183</v>
      </c>
      <c r="M331" s="47" t="s">
        <v>155</v>
      </c>
      <c r="N331" s="47" t="s">
        <v>46</v>
      </c>
      <c r="O331" s="47" t="s">
        <v>733</v>
      </c>
      <c r="P331" s="47" t="s">
        <v>48</v>
      </c>
      <c r="Q331" s="47" t="s">
        <v>1346</v>
      </c>
    </row>
    <row r="332" spans="2:17" ht="30" x14ac:dyDescent="0.2">
      <c r="B332" s="46">
        <v>325</v>
      </c>
      <c r="C332" s="47" t="s">
        <v>41</v>
      </c>
      <c r="D332" s="48" t="s">
        <v>42</v>
      </c>
      <c r="E332" s="47" t="s">
        <v>4184</v>
      </c>
      <c r="F332" s="49" t="s">
        <v>1342</v>
      </c>
      <c r="G332" s="53" t="s">
        <v>4185</v>
      </c>
      <c r="H332" s="50" t="s">
        <v>4120</v>
      </c>
      <c r="I332" s="51">
        <v>120000</v>
      </c>
      <c r="J332" s="47" t="s">
        <v>44</v>
      </c>
      <c r="K332" s="51">
        <f t="shared" si="1"/>
        <v>120000</v>
      </c>
      <c r="L332" s="52" t="s">
        <v>4186</v>
      </c>
      <c r="M332" s="47" t="s">
        <v>155</v>
      </c>
      <c r="N332" s="47" t="s">
        <v>46</v>
      </c>
      <c r="O332" s="47" t="s">
        <v>186</v>
      </c>
      <c r="P332" s="47" t="s">
        <v>48</v>
      </c>
      <c r="Q332" s="47" t="s">
        <v>1346</v>
      </c>
    </row>
    <row r="333" spans="2:17" ht="30" x14ac:dyDescent="0.2">
      <c r="B333" s="46">
        <v>326</v>
      </c>
      <c r="C333" s="47" t="s">
        <v>41</v>
      </c>
      <c r="D333" s="48" t="s">
        <v>42</v>
      </c>
      <c r="E333" s="47" t="s">
        <v>4187</v>
      </c>
      <c r="F333" s="49" t="s">
        <v>1342</v>
      </c>
      <c r="G333" s="53" t="s">
        <v>4188</v>
      </c>
      <c r="H333" s="50" t="s">
        <v>4120</v>
      </c>
      <c r="I333" s="51">
        <v>1500000</v>
      </c>
      <c r="J333" s="47" t="s">
        <v>44</v>
      </c>
      <c r="K333" s="51">
        <f t="shared" si="1"/>
        <v>1500000</v>
      </c>
      <c r="L333" s="52" t="s">
        <v>4189</v>
      </c>
      <c r="M333" s="47" t="s">
        <v>155</v>
      </c>
      <c r="N333" s="47" t="s">
        <v>46</v>
      </c>
      <c r="O333" s="47" t="s">
        <v>1384</v>
      </c>
      <c r="P333" s="47" t="s">
        <v>48</v>
      </c>
      <c r="Q333" s="47" t="s">
        <v>1346</v>
      </c>
    </row>
    <row r="334" spans="2:17" ht="30" x14ac:dyDescent="0.2">
      <c r="B334" s="46">
        <v>327</v>
      </c>
      <c r="C334" s="47" t="s">
        <v>41</v>
      </c>
      <c r="D334" s="48" t="s">
        <v>42</v>
      </c>
      <c r="E334" s="47" t="s">
        <v>602</v>
      </c>
      <c r="F334" s="49" t="s">
        <v>1342</v>
      </c>
      <c r="G334" s="53" t="s">
        <v>4190</v>
      </c>
      <c r="H334" s="50" t="s">
        <v>4191</v>
      </c>
      <c r="I334" s="51">
        <v>200000</v>
      </c>
      <c r="J334" s="47" t="s">
        <v>44</v>
      </c>
      <c r="K334" s="51">
        <f t="shared" si="1"/>
        <v>200000</v>
      </c>
      <c r="L334" s="52" t="s">
        <v>4192</v>
      </c>
      <c r="M334" s="47" t="s">
        <v>155</v>
      </c>
      <c r="N334" s="47" t="s">
        <v>46</v>
      </c>
      <c r="O334" s="47" t="s">
        <v>167</v>
      </c>
      <c r="P334" s="47" t="s">
        <v>48</v>
      </c>
      <c r="Q334" s="47" t="s">
        <v>1346</v>
      </c>
    </row>
    <row r="335" spans="2:17" ht="33.75" customHeight="1" x14ac:dyDescent="0.2">
      <c r="B335" s="46">
        <v>328</v>
      </c>
      <c r="C335" s="47" t="s">
        <v>41</v>
      </c>
      <c r="D335" s="48" t="s">
        <v>42</v>
      </c>
      <c r="E335" s="47" t="s">
        <v>4193</v>
      </c>
      <c r="F335" s="49" t="s">
        <v>1342</v>
      </c>
      <c r="G335" s="53" t="s">
        <v>4194</v>
      </c>
      <c r="H335" s="50" t="s">
        <v>4191</v>
      </c>
      <c r="I335" s="51">
        <v>200000</v>
      </c>
      <c r="J335" s="47" t="s">
        <v>44</v>
      </c>
      <c r="K335" s="51">
        <f t="shared" si="1"/>
        <v>200000</v>
      </c>
      <c r="L335" s="52" t="s">
        <v>4195</v>
      </c>
      <c r="M335" s="47" t="s">
        <v>155</v>
      </c>
      <c r="N335" s="47" t="s">
        <v>46</v>
      </c>
      <c r="O335" s="47" t="s">
        <v>212</v>
      </c>
      <c r="P335" s="47" t="s">
        <v>48</v>
      </c>
      <c r="Q335" s="47" t="s">
        <v>1346</v>
      </c>
    </row>
    <row r="336" spans="2:17" ht="33.75" customHeight="1" x14ac:dyDescent="0.2">
      <c r="B336" s="46">
        <v>329</v>
      </c>
      <c r="C336" s="47" t="s">
        <v>41</v>
      </c>
      <c r="D336" s="48" t="s">
        <v>42</v>
      </c>
      <c r="E336" s="47" t="s">
        <v>4196</v>
      </c>
      <c r="F336" s="49" t="s">
        <v>1342</v>
      </c>
      <c r="G336" s="53" t="s">
        <v>4197</v>
      </c>
      <c r="H336" s="50" t="s">
        <v>4191</v>
      </c>
      <c r="I336" s="51">
        <v>900000</v>
      </c>
      <c r="J336" s="47" t="s">
        <v>44</v>
      </c>
      <c r="K336" s="51">
        <f t="shared" si="1"/>
        <v>900000</v>
      </c>
      <c r="L336" s="52" t="s">
        <v>4198</v>
      </c>
      <c r="M336" s="47" t="s">
        <v>155</v>
      </c>
      <c r="N336" s="47" t="s">
        <v>46</v>
      </c>
      <c r="O336" s="47" t="s">
        <v>216</v>
      </c>
      <c r="P336" s="47" t="s">
        <v>48</v>
      </c>
      <c r="Q336" s="47" t="s">
        <v>1346</v>
      </c>
    </row>
    <row r="337" spans="2:17" ht="33.75" customHeight="1" x14ac:dyDescent="0.2">
      <c r="B337" s="46">
        <v>330</v>
      </c>
      <c r="C337" s="47" t="s">
        <v>41</v>
      </c>
      <c r="D337" s="48" t="s">
        <v>42</v>
      </c>
      <c r="E337" s="47" t="s">
        <v>602</v>
      </c>
      <c r="F337" s="49" t="s">
        <v>1342</v>
      </c>
      <c r="G337" s="53" t="s">
        <v>4199</v>
      </c>
      <c r="H337" s="50" t="s">
        <v>4191</v>
      </c>
      <c r="I337" s="51">
        <v>140000</v>
      </c>
      <c r="J337" s="47" t="s">
        <v>44</v>
      </c>
      <c r="K337" s="51">
        <f t="shared" si="1"/>
        <v>140000</v>
      </c>
      <c r="L337" s="52" t="s">
        <v>4200</v>
      </c>
      <c r="M337" s="47" t="s">
        <v>155</v>
      </c>
      <c r="N337" s="47" t="s">
        <v>46</v>
      </c>
      <c r="O337" s="47" t="s">
        <v>1242</v>
      </c>
      <c r="P337" s="47" t="s">
        <v>48</v>
      </c>
      <c r="Q337" s="47" t="s">
        <v>1346</v>
      </c>
    </row>
    <row r="338" spans="2:17" ht="33.75" customHeight="1" x14ac:dyDescent="0.2">
      <c r="B338" s="46">
        <v>331</v>
      </c>
      <c r="C338" s="47" t="s">
        <v>41</v>
      </c>
      <c r="D338" s="48" t="s">
        <v>42</v>
      </c>
      <c r="E338" s="47" t="s">
        <v>4201</v>
      </c>
      <c r="F338" s="49" t="s">
        <v>1342</v>
      </c>
      <c r="G338" s="53" t="s">
        <v>4202</v>
      </c>
      <c r="H338" s="50" t="s">
        <v>4191</v>
      </c>
      <c r="I338" s="51">
        <v>200000</v>
      </c>
      <c r="J338" s="47" t="s">
        <v>44</v>
      </c>
      <c r="K338" s="51">
        <f t="shared" si="1"/>
        <v>200000</v>
      </c>
      <c r="L338" s="52" t="s">
        <v>4203</v>
      </c>
      <c r="M338" s="47" t="s">
        <v>155</v>
      </c>
      <c r="N338" s="47" t="s">
        <v>46</v>
      </c>
      <c r="O338" s="47" t="s">
        <v>165</v>
      </c>
      <c r="P338" s="47" t="s">
        <v>48</v>
      </c>
      <c r="Q338" s="47" t="s">
        <v>1346</v>
      </c>
    </row>
    <row r="339" spans="2:17" ht="33.75" customHeight="1" x14ac:dyDescent="0.2">
      <c r="B339" s="46">
        <v>332</v>
      </c>
      <c r="C339" s="47" t="s">
        <v>41</v>
      </c>
      <c r="D339" s="48" t="s">
        <v>42</v>
      </c>
      <c r="E339" s="47" t="s">
        <v>4204</v>
      </c>
      <c r="F339" s="49" t="s">
        <v>1342</v>
      </c>
      <c r="G339" s="53" t="s">
        <v>4205</v>
      </c>
      <c r="H339" s="50" t="s">
        <v>4191</v>
      </c>
      <c r="I339" s="51">
        <v>200000</v>
      </c>
      <c r="J339" s="47" t="s">
        <v>44</v>
      </c>
      <c r="K339" s="51">
        <f t="shared" si="1"/>
        <v>200000</v>
      </c>
      <c r="L339" s="52" t="s">
        <v>4206</v>
      </c>
      <c r="M339" s="47" t="s">
        <v>155</v>
      </c>
      <c r="N339" s="47" t="s">
        <v>46</v>
      </c>
      <c r="O339" s="47" t="s">
        <v>1370</v>
      </c>
      <c r="P339" s="47" t="s">
        <v>48</v>
      </c>
      <c r="Q339" s="47" t="s">
        <v>1346</v>
      </c>
    </row>
    <row r="340" spans="2:17" ht="33.75" customHeight="1" x14ac:dyDescent="0.2">
      <c r="B340" s="46">
        <v>333</v>
      </c>
      <c r="C340" s="47" t="s">
        <v>41</v>
      </c>
      <c r="D340" s="48" t="s">
        <v>42</v>
      </c>
      <c r="E340" s="47" t="s">
        <v>4175</v>
      </c>
      <c r="F340" s="49" t="s">
        <v>1342</v>
      </c>
      <c r="G340" s="53" t="s">
        <v>4207</v>
      </c>
      <c r="H340" s="50" t="s">
        <v>4208</v>
      </c>
      <c r="I340" s="51">
        <v>5200000</v>
      </c>
      <c r="J340" s="47" t="s">
        <v>44</v>
      </c>
      <c r="K340" s="51">
        <f t="shared" si="1"/>
        <v>5200000</v>
      </c>
      <c r="L340" s="52" t="s">
        <v>4209</v>
      </c>
      <c r="M340" s="47" t="s">
        <v>155</v>
      </c>
      <c r="N340" s="47" t="s">
        <v>46</v>
      </c>
      <c r="O340" s="47" t="s">
        <v>267</v>
      </c>
      <c r="P340" s="47" t="s">
        <v>48</v>
      </c>
      <c r="Q340" s="47" t="s">
        <v>1346</v>
      </c>
    </row>
    <row r="341" spans="2:17" ht="33.75" customHeight="1" x14ac:dyDescent="0.2">
      <c r="B341" s="46">
        <v>334</v>
      </c>
      <c r="C341" s="47" t="s">
        <v>41</v>
      </c>
      <c r="D341" s="48" t="s">
        <v>42</v>
      </c>
      <c r="E341" s="47" t="s">
        <v>730</v>
      </c>
      <c r="F341" s="49" t="s">
        <v>1342</v>
      </c>
      <c r="G341" s="53" t="s">
        <v>4210</v>
      </c>
      <c r="H341" s="50" t="s">
        <v>4169</v>
      </c>
      <c r="I341" s="51">
        <v>1440000</v>
      </c>
      <c r="J341" s="47" t="s">
        <v>44</v>
      </c>
      <c r="K341" s="51">
        <f t="shared" si="1"/>
        <v>1440000</v>
      </c>
      <c r="L341" s="52" t="s">
        <v>4211</v>
      </c>
      <c r="M341" s="47" t="s">
        <v>155</v>
      </c>
      <c r="N341" s="47" t="s">
        <v>46</v>
      </c>
      <c r="O341" s="47" t="s">
        <v>733</v>
      </c>
      <c r="P341" s="47" t="s">
        <v>48</v>
      </c>
      <c r="Q341" s="47" t="s">
        <v>1346</v>
      </c>
    </row>
    <row r="342" spans="2:17" ht="33.75" customHeight="1" x14ac:dyDescent="0.2">
      <c r="B342" s="46">
        <v>335</v>
      </c>
      <c r="C342" s="47" t="s">
        <v>41</v>
      </c>
      <c r="D342" s="48" t="s">
        <v>42</v>
      </c>
      <c r="E342" s="47" t="s">
        <v>4212</v>
      </c>
      <c r="F342" s="49" t="s">
        <v>2845</v>
      </c>
      <c r="G342" s="53" t="s">
        <v>4213</v>
      </c>
      <c r="H342" s="50" t="s">
        <v>4124</v>
      </c>
      <c r="I342" s="51">
        <v>992000</v>
      </c>
      <c r="J342" s="47" t="s">
        <v>44</v>
      </c>
      <c r="K342" s="51">
        <f t="shared" si="1"/>
        <v>992000</v>
      </c>
      <c r="L342" s="52" t="s">
        <v>4214</v>
      </c>
      <c r="M342" s="47" t="s">
        <v>155</v>
      </c>
      <c r="N342" s="47" t="s">
        <v>46</v>
      </c>
      <c r="O342" s="47" t="s">
        <v>2849</v>
      </c>
      <c r="P342" s="47" t="s">
        <v>48</v>
      </c>
      <c r="Q342" s="47" t="s">
        <v>1346</v>
      </c>
    </row>
    <row r="343" spans="2:17" ht="33.75" customHeight="1" x14ac:dyDescent="0.2">
      <c r="B343" s="46">
        <v>336</v>
      </c>
      <c r="C343" s="47" t="s">
        <v>41</v>
      </c>
      <c r="D343" s="48" t="s">
        <v>42</v>
      </c>
      <c r="E343" s="47" t="s">
        <v>4215</v>
      </c>
      <c r="F343" s="49" t="s">
        <v>4216</v>
      </c>
      <c r="G343" s="53" t="s">
        <v>4217</v>
      </c>
      <c r="H343" s="50" t="s">
        <v>4218</v>
      </c>
      <c r="I343" s="51">
        <v>1550000</v>
      </c>
      <c r="J343" s="47" t="s">
        <v>44</v>
      </c>
      <c r="K343" s="51">
        <f t="shared" si="1"/>
        <v>1550000</v>
      </c>
      <c r="L343" s="52" t="s">
        <v>4219</v>
      </c>
      <c r="M343" s="47" t="s">
        <v>155</v>
      </c>
      <c r="N343" s="47" t="s">
        <v>46</v>
      </c>
      <c r="O343" s="47" t="s">
        <v>312</v>
      </c>
      <c r="P343" s="47" t="s">
        <v>48</v>
      </c>
      <c r="Q343" s="47" t="s">
        <v>1346</v>
      </c>
    </row>
    <row r="344" spans="2:17" ht="33.75" customHeight="1" x14ac:dyDescent="0.2">
      <c r="B344" s="46">
        <v>337</v>
      </c>
      <c r="C344" s="47" t="s">
        <v>41</v>
      </c>
      <c r="D344" s="48" t="s">
        <v>42</v>
      </c>
      <c r="E344" s="47" t="s">
        <v>4220</v>
      </c>
      <c r="F344" s="49" t="s">
        <v>4221</v>
      </c>
      <c r="G344" s="53" t="s">
        <v>4222</v>
      </c>
      <c r="H344" s="50" t="s">
        <v>4208</v>
      </c>
      <c r="I344" s="51">
        <v>598000</v>
      </c>
      <c r="J344" s="47" t="s">
        <v>44</v>
      </c>
      <c r="K344" s="51">
        <f t="shared" si="1"/>
        <v>598000</v>
      </c>
      <c r="L344" s="52" t="s">
        <v>4223</v>
      </c>
      <c r="M344" s="47" t="s">
        <v>155</v>
      </c>
      <c r="N344" s="47" t="s">
        <v>46</v>
      </c>
      <c r="O344" s="47" t="s">
        <v>4224</v>
      </c>
      <c r="P344" s="47" t="s">
        <v>48</v>
      </c>
      <c r="Q344" s="47" t="s">
        <v>1346</v>
      </c>
    </row>
    <row r="345" spans="2:17" ht="70.5" customHeight="1" x14ac:dyDescent="0.2">
      <c r="B345" s="46">
        <v>338</v>
      </c>
      <c r="C345" s="47" t="s">
        <v>41</v>
      </c>
      <c r="D345" s="48" t="s">
        <v>42</v>
      </c>
      <c r="E345" s="47" t="s">
        <v>4225</v>
      </c>
      <c r="F345" s="49" t="s">
        <v>1387</v>
      </c>
      <c r="G345" s="53" t="s">
        <v>4226</v>
      </c>
      <c r="H345" s="50" t="s">
        <v>4124</v>
      </c>
      <c r="I345" s="51">
        <v>4757400</v>
      </c>
      <c r="J345" s="47" t="s">
        <v>44</v>
      </c>
      <c r="K345" s="51">
        <f t="shared" si="1"/>
        <v>4757400</v>
      </c>
      <c r="L345" s="52" t="s">
        <v>4227</v>
      </c>
      <c r="M345" s="47" t="s">
        <v>155</v>
      </c>
      <c r="N345" s="47" t="s">
        <v>46</v>
      </c>
      <c r="O345" s="47" t="s">
        <v>267</v>
      </c>
      <c r="P345" s="47" t="s">
        <v>48</v>
      </c>
      <c r="Q345" s="47" t="s">
        <v>1346</v>
      </c>
    </row>
    <row r="346" spans="2:17" ht="33.75" customHeight="1" x14ac:dyDescent="0.2">
      <c r="B346" s="46">
        <v>339</v>
      </c>
      <c r="C346" s="47" t="s">
        <v>41</v>
      </c>
      <c r="D346" s="48" t="s">
        <v>42</v>
      </c>
      <c r="E346" s="47" t="s">
        <v>4215</v>
      </c>
      <c r="F346" s="49" t="s">
        <v>4228</v>
      </c>
      <c r="G346" s="53" t="s">
        <v>4229</v>
      </c>
      <c r="H346" s="50" t="s">
        <v>4144</v>
      </c>
      <c r="I346" s="51">
        <v>3400002</v>
      </c>
      <c r="J346" s="47" t="s">
        <v>44</v>
      </c>
      <c r="K346" s="51">
        <f t="shared" si="1"/>
        <v>3400002</v>
      </c>
      <c r="L346" s="52" t="s">
        <v>4230</v>
      </c>
      <c r="M346" s="47" t="s">
        <v>155</v>
      </c>
      <c r="N346" s="47" t="s">
        <v>46</v>
      </c>
      <c r="O346" s="47" t="s">
        <v>312</v>
      </c>
      <c r="P346" s="47" t="s">
        <v>48</v>
      </c>
      <c r="Q346" s="47" t="s">
        <v>1346</v>
      </c>
    </row>
    <row r="347" spans="2:17" ht="33.75" customHeight="1" x14ac:dyDescent="0.2">
      <c r="B347" s="46">
        <v>340</v>
      </c>
      <c r="C347" s="47" t="s">
        <v>41</v>
      </c>
      <c r="D347" s="48" t="s">
        <v>42</v>
      </c>
      <c r="E347" s="47" t="s">
        <v>4231</v>
      </c>
      <c r="F347" s="49" t="s">
        <v>4232</v>
      </c>
      <c r="G347" s="53" t="s">
        <v>4233</v>
      </c>
      <c r="H347" s="50" t="s">
        <v>4218</v>
      </c>
      <c r="I347" s="51">
        <v>2000000.01</v>
      </c>
      <c r="J347" s="47" t="s">
        <v>44</v>
      </c>
      <c r="K347" s="51">
        <f t="shared" si="1"/>
        <v>2000000.01</v>
      </c>
      <c r="L347" s="52" t="s">
        <v>4234</v>
      </c>
      <c r="M347" s="47" t="s">
        <v>155</v>
      </c>
      <c r="N347" s="47" t="s">
        <v>46</v>
      </c>
      <c r="O347" s="47" t="s">
        <v>552</v>
      </c>
      <c r="P347" s="47" t="s">
        <v>48</v>
      </c>
      <c r="Q347" s="47" t="s">
        <v>1346</v>
      </c>
    </row>
    <row r="348" spans="2:17" ht="30" x14ac:dyDescent="0.2">
      <c r="B348" s="46">
        <v>341</v>
      </c>
      <c r="C348" s="47" t="s">
        <v>41</v>
      </c>
      <c r="D348" s="48" t="s">
        <v>42</v>
      </c>
      <c r="E348" s="47" t="s">
        <v>4235</v>
      </c>
      <c r="F348" s="49" t="s">
        <v>4232</v>
      </c>
      <c r="G348" s="53" t="s">
        <v>4236</v>
      </c>
      <c r="H348" s="50" t="s">
        <v>4237</v>
      </c>
      <c r="I348" s="51">
        <v>1200000.01</v>
      </c>
      <c r="J348" s="47" t="s">
        <v>44</v>
      </c>
      <c r="K348" s="51">
        <f t="shared" si="1"/>
        <v>1200000.01</v>
      </c>
      <c r="L348" s="52" t="s">
        <v>4238</v>
      </c>
      <c r="M348" s="47" t="s">
        <v>155</v>
      </c>
      <c r="N348" s="47" t="s">
        <v>46</v>
      </c>
      <c r="O348" s="47" t="s">
        <v>4239</v>
      </c>
      <c r="P348" s="47" t="s">
        <v>48</v>
      </c>
      <c r="Q348" s="47" t="s">
        <v>1346</v>
      </c>
    </row>
    <row r="349" spans="2:17" ht="33.75" customHeight="1" x14ac:dyDescent="0.2">
      <c r="B349" s="46">
        <v>342</v>
      </c>
      <c r="C349" s="47" t="s">
        <v>41</v>
      </c>
      <c r="D349" s="48" t="s">
        <v>42</v>
      </c>
      <c r="E349" s="47" t="s">
        <v>4240</v>
      </c>
      <c r="F349" s="49" t="s">
        <v>4241</v>
      </c>
      <c r="G349" s="53" t="s">
        <v>4242</v>
      </c>
      <c r="H349" s="50" t="s">
        <v>4169</v>
      </c>
      <c r="I349" s="51">
        <v>722220</v>
      </c>
      <c r="J349" s="47" t="s">
        <v>44</v>
      </c>
      <c r="K349" s="51">
        <f t="shared" si="1"/>
        <v>722220</v>
      </c>
      <c r="L349" s="52" t="s">
        <v>4243</v>
      </c>
      <c r="M349" s="47" t="s">
        <v>155</v>
      </c>
      <c r="N349" s="47" t="s">
        <v>46</v>
      </c>
      <c r="O349" s="47" t="s">
        <v>169</v>
      </c>
      <c r="P349" s="47" t="s">
        <v>48</v>
      </c>
      <c r="Q349" s="47" t="s">
        <v>1346</v>
      </c>
    </row>
    <row r="350" spans="2:17" ht="33.75" customHeight="1" x14ac:dyDescent="0.2">
      <c r="B350" s="46">
        <v>343</v>
      </c>
      <c r="C350" s="47" t="s">
        <v>41</v>
      </c>
      <c r="D350" s="48" t="s">
        <v>42</v>
      </c>
      <c r="E350" s="47" t="s">
        <v>4244</v>
      </c>
      <c r="F350" s="49" t="s">
        <v>2887</v>
      </c>
      <c r="G350" s="53" t="s">
        <v>4245</v>
      </c>
      <c r="H350" s="50" t="s">
        <v>4165</v>
      </c>
      <c r="I350" s="51">
        <v>200000</v>
      </c>
      <c r="J350" s="47" t="s">
        <v>44</v>
      </c>
      <c r="K350" s="51">
        <f t="shared" si="1"/>
        <v>200000</v>
      </c>
      <c r="L350" s="52" t="s">
        <v>4246</v>
      </c>
      <c r="M350" s="47" t="s">
        <v>155</v>
      </c>
      <c r="N350" s="47" t="s">
        <v>46</v>
      </c>
      <c r="O350" s="47" t="s">
        <v>195</v>
      </c>
      <c r="P350" s="47" t="s">
        <v>48</v>
      </c>
      <c r="Q350" s="47" t="s">
        <v>1346</v>
      </c>
    </row>
    <row r="351" spans="2:17" ht="33.75" customHeight="1" x14ac:dyDescent="0.2">
      <c r="B351" s="46">
        <v>344</v>
      </c>
      <c r="C351" s="47" t="s">
        <v>41</v>
      </c>
      <c r="D351" s="48" t="s">
        <v>42</v>
      </c>
      <c r="E351" s="47" t="s">
        <v>4247</v>
      </c>
      <c r="F351" s="49" t="s">
        <v>4248</v>
      </c>
      <c r="G351" s="53" t="s">
        <v>4249</v>
      </c>
      <c r="H351" s="50" t="s">
        <v>4250</v>
      </c>
      <c r="I351" s="51">
        <v>170000</v>
      </c>
      <c r="J351" s="47" t="s">
        <v>44</v>
      </c>
      <c r="K351" s="51">
        <f t="shared" si="1"/>
        <v>170000</v>
      </c>
      <c r="L351" s="52" t="s">
        <v>4251</v>
      </c>
      <c r="M351" s="47" t="s">
        <v>155</v>
      </c>
      <c r="N351" s="47" t="s">
        <v>46</v>
      </c>
      <c r="O351" s="47" t="s">
        <v>4252</v>
      </c>
      <c r="P351" s="47" t="s">
        <v>48</v>
      </c>
      <c r="Q351" s="47" t="s">
        <v>1346</v>
      </c>
    </row>
    <row r="352" spans="2:17" ht="33.75" customHeight="1" x14ac:dyDescent="0.2">
      <c r="B352" s="46">
        <v>345</v>
      </c>
      <c r="C352" s="47" t="s">
        <v>41</v>
      </c>
      <c r="D352" s="48" t="s">
        <v>42</v>
      </c>
      <c r="E352" s="47" t="s">
        <v>4215</v>
      </c>
      <c r="F352" s="49" t="s">
        <v>4253</v>
      </c>
      <c r="G352" s="53" t="s">
        <v>4254</v>
      </c>
      <c r="H352" s="50" t="s">
        <v>4255</v>
      </c>
      <c r="I352" s="51">
        <v>1500000</v>
      </c>
      <c r="J352" s="47" t="s">
        <v>44</v>
      </c>
      <c r="K352" s="51">
        <f t="shared" si="1"/>
        <v>1500000</v>
      </c>
      <c r="L352" s="52" t="s">
        <v>4256</v>
      </c>
      <c r="M352" s="47" t="s">
        <v>155</v>
      </c>
      <c r="N352" s="47" t="s">
        <v>46</v>
      </c>
      <c r="O352" s="47" t="s">
        <v>312</v>
      </c>
      <c r="P352" s="47" t="s">
        <v>48</v>
      </c>
      <c r="Q352" s="47" t="s">
        <v>1346</v>
      </c>
    </row>
    <row r="353" spans="2:17" ht="33.75" customHeight="1" x14ac:dyDescent="0.2">
      <c r="B353" s="46">
        <v>346</v>
      </c>
      <c r="C353" s="47" t="s">
        <v>41</v>
      </c>
      <c r="D353" s="48" t="s">
        <v>42</v>
      </c>
      <c r="E353" s="47" t="s">
        <v>4257</v>
      </c>
      <c r="F353" s="49" t="s">
        <v>4258</v>
      </c>
      <c r="G353" s="53" t="s">
        <v>4259</v>
      </c>
      <c r="H353" s="50" t="s">
        <v>4260</v>
      </c>
      <c r="I353" s="51">
        <v>1980000</v>
      </c>
      <c r="J353" s="47" t="s">
        <v>44</v>
      </c>
      <c r="K353" s="51">
        <f t="shared" si="1"/>
        <v>1980000</v>
      </c>
      <c r="L353" s="52" t="s">
        <v>4261</v>
      </c>
      <c r="M353" s="47" t="s">
        <v>155</v>
      </c>
      <c r="N353" s="47" t="s">
        <v>46</v>
      </c>
      <c r="O353" s="47" t="s">
        <v>4262</v>
      </c>
      <c r="P353" s="47" t="s">
        <v>48</v>
      </c>
      <c r="Q353" s="47" t="s">
        <v>1346</v>
      </c>
    </row>
    <row r="354" spans="2:17" ht="33.75" customHeight="1" x14ac:dyDescent="0.2">
      <c r="B354" s="46">
        <v>347</v>
      </c>
      <c r="C354" s="47" t="s">
        <v>41</v>
      </c>
      <c r="D354" s="48" t="s">
        <v>42</v>
      </c>
      <c r="E354" s="47" t="s">
        <v>612</v>
      </c>
      <c r="F354" s="49" t="s">
        <v>4263</v>
      </c>
      <c r="G354" s="53" t="s">
        <v>4264</v>
      </c>
      <c r="H354" s="50" t="s">
        <v>4124</v>
      </c>
      <c r="I354" s="51">
        <v>720000</v>
      </c>
      <c r="J354" s="47" t="s">
        <v>44</v>
      </c>
      <c r="K354" s="51">
        <f t="shared" si="1"/>
        <v>720000</v>
      </c>
      <c r="L354" s="52" t="s">
        <v>4265</v>
      </c>
      <c r="M354" s="47" t="s">
        <v>155</v>
      </c>
      <c r="N354" s="47" t="s">
        <v>46</v>
      </c>
      <c r="O354" s="47" t="s">
        <v>336</v>
      </c>
      <c r="P354" s="47" t="s">
        <v>48</v>
      </c>
      <c r="Q354" s="47" t="s">
        <v>1346</v>
      </c>
    </row>
    <row r="355" spans="2:17" ht="33.75" customHeight="1" x14ac:dyDescent="0.2">
      <c r="B355" s="46">
        <v>348</v>
      </c>
      <c r="C355" s="47" t="s">
        <v>41</v>
      </c>
      <c r="D355" s="48" t="s">
        <v>42</v>
      </c>
      <c r="E355" s="47" t="s">
        <v>4266</v>
      </c>
      <c r="F355" s="49" t="s">
        <v>4263</v>
      </c>
      <c r="G355" s="53" t="s">
        <v>4267</v>
      </c>
      <c r="H355" s="50" t="s">
        <v>4124</v>
      </c>
      <c r="I355" s="51">
        <v>550000</v>
      </c>
      <c r="J355" s="47" t="s">
        <v>44</v>
      </c>
      <c r="K355" s="51">
        <f t="shared" si="1"/>
        <v>550000</v>
      </c>
      <c r="L355" s="52" t="s">
        <v>4268</v>
      </c>
      <c r="M355" s="47" t="s">
        <v>155</v>
      </c>
      <c r="N355" s="47" t="s">
        <v>46</v>
      </c>
      <c r="O355" s="47" t="s">
        <v>699</v>
      </c>
      <c r="P355" s="47" t="s">
        <v>48</v>
      </c>
      <c r="Q355" s="47" t="s">
        <v>1346</v>
      </c>
    </row>
    <row r="356" spans="2:17" ht="33.75" customHeight="1" x14ac:dyDescent="0.2">
      <c r="B356" s="46">
        <v>349</v>
      </c>
      <c r="C356" s="47" t="s">
        <v>41</v>
      </c>
      <c r="D356" s="48" t="s">
        <v>42</v>
      </c>
      <c r="E356" s="47" t="s">
        <v>4269</v>
      </c>
      <c r="F356" s="49" t="s">
        <v>4270</v>
      </c>
      <c r="G356" s="53" t="s">
        <v>4271</v>
      </c>
      <c r="H356" s="50" t="s">
        <v>4114</v>
      </c>
      <c r="I356" s="51">
        <v>1500000</v>
      </c>
      <c r="J356" s="47" t="s">
        <v>44</v>
      </c>
      <c r="K356" s="51">
        <f t="shared" si="1"/>
        <v>1500000</v>
      </c>
      <c r="L356" s="52" t="s">
        <v>4272</v>
      </c>
      <c r="M356" s="47" t="s">
        <v>155</v>
      </c>
      <c r="N356" s="47" t="s">
        <v>46</v>
      </c>
      <c r="O356" s="47" t="s">
        <v>4273</v>
      </c>
      <c r="P356" s="47" t="s">
        <v>48</v>
      </c>
      <c r="Q356" s="47" t="s">
        <v>1346</v>
      </c>
    </row>
    <row r="357" spans="2:17" ht="30" x14ac:dyDescent="0.2">
      <c r="B357" s="46">
        <v>350</v>
      </c>
      <c r="C357" s="47" t="s">
        <v>41</v>
      </c>
      <c r="D357" s="48" t="s">
        <v>42</v>
      </c>
      <c r="E357" s="47" t="s">
        <v>4274</v>
      </c>
      <c r="F357" s="49" t="s">
        <v>4275</v>
      </c>
      <c r="G357" s="53" t="s">
        <v>4276</v>
      </c>
      <c r="H357" s="50" t="s">
        <v>4237</v>
      </c>
      <c r="I357" s="51">
        <v>5880000</v>
      </c>
      <c r="J357" s="47" t="s">
        <v>44</v>
      </c>
      <c r="K357" s="51">
        <f t="shared" si="1"/>
        <v>5880000</v>
      </c>
      <c r="L357" s="52" t="s">
        <v>4277</v>
      </c>
      <c r="M357" s="47" t="s">
        <v>155</v>
      </c>
      <c r="N357" s="47" t="s">
        <v>46</v>
      </c>
      <c r="O357" s="47" t="s">
        <v>4278</v>
      </c>
      <c r="P357" s="47" t="s">
        <v>48</v>
      </c>
      <c r="Q357" s="47" t="s">
        <v>1346</v>
      </c>
    </row>
    <row r="358" spans="2:17" ht="33.75" customHeight="1" x14ac:dyDescent="0.2">
      <c r="B358" s="46">
        <v>351</v>
      </c>
      <c r="C358" s="47" t="s">
        <v>41</v>
      </c>
      <c r="D358" s="48" t="s">
        <v>42</v>
      </c>
      <c r="E358" s="47" t="s">
        <v>4212</v>
      </c>
      <c r="F358" s="49" t="s">
        <v>4279</v>
      </c>
      <c r="G358" s="53" t="s">
        <v>4280</v>
      </c>
      <c r="H358" s="50" t="s">
        <v>4218</v>
      </c>
      <c r="I358" s="51">
        <v>26850000</v>
      </c>
      <c r="J358" s="47" t="s">
        <v>44</v>
      </c>
      <c r="K358" s="51">
        <f t="shared" si="1"/>
        <v>26850000</v>
      </c>
      <c r="L358" s="52" t="s">
        <v>4281</v>
      </c>
      <c r="M358" s="47" t="s">
        <v>155</v>
      </c>
      <c r="N358" s="47" t="s">
        <v>46</v>
      </c>
      <c r="O358" s="47" t="s">
        <v>4282</v>
      </c>
      <c r="P358" s="47" t="s">
        <v>48</v>
      </c>
      <c r="Q358" s="47" t="s">
        <v>1346</v>
      </c>
    </row>
    <row r="359" spans="2:17" ht="33.75" customHeight="1" x14ac:dyDescent="0.2">
      <c r="B359" s="46">
        <v>352</v>
      </c>
      <c r="C359" s="47" t="s">
        <v>41</v>
      </c>
      <c r="D359" s="48" t="s">
        <v>42</v>
      </c>
      <c r="E359" s="47" t="s">
        <v>4283</v>
      </c>
      <c r="F359" s="49">
        <v>31804953920086</v>
      </c>
      <c r="G359" s="53" t="s">
        <v>4284</v>
      </c>
      <c r="H359" s="50" t="s">
        <v>4101</v>
      </c>
      <c r="I359" s="51">
        <v>3510000</v>
      </c>
      <c r="J359" s="47" t="s">
        <v>44</v>
      </c>
      <c r="K359" s="51">
        <f t="shared" si="1"/>
        <v>3510000</v>
      </c>
      <c r="L359" s="52" t="s">
        <v>4285</v>
      </c>
      <c r="M359" s="47" t="s">
        <v>155</v>
      </c>
      <c r="N359" s="47" t="s">
        <v>46</v>
      </c>
      <c r="O359" s="47" t="s">
        <v>4286</v>
      </c>
      <c r="P359" s="47" t="s">
        <v>48</v>
      </c>
      <c r="Q359" s="47" t="s">
        <v>1346</v>
      </c>
    </row>
    <row r="360" spans="2:17" ht="33.75" customHeight="1" x14ac:dyDescent="0.2">
      <c r="B360" s="46">
        <v>353</v>
      </c>
      <c r="C360" s="47" t="s">
        <v>41</v>
      </c>
      <c r="D360" s="48" t="s">
        <v>42</v>
      </c>
      <c r="E360" s="47" t="s">
        <v>4287</v>
      </c>
      <c r="F360" s="49" t="s">
        <v>4288</v>
      </c>
      <c r="G360" s="53" t="s">
        <v>4289</v>
      </c>
      <c r="H360" s="50" t="s">
        <v>4290</v>
      </c>
      <c r="I360" s="51">
        <v>1500000</v>
      </c>
      <c r="J360" s="47" t="s">
        <v>362</v>
      </c>
      <c r="K360" s="51">
        <v>1500000</v>
      </c>
      <c r="L360" s="52" t="s">
        <v>4291</v>
      </c>
      <c r="M360" s="47" t="s">
        <v>155</v>
      </c>
      <c r="N360" s="47" t="s">
        <v>46</v>
      </c>
      <c r="O360" s="47" t="s">
        <v>2153</v>
      </c>
      <c r="P360" s="47" t="s">
        <v>48</v>
      </c>
      <c r="Q360" s="47" t="s">
        <v>755</v>
      </c>
    </row>
    <row r="361" spans="2:17" ht="33.75" customHeight="1" x14ac:dyDescent="0.2">
      <c r="B361" s="46">
        <v>354</v>
      </c>
      <c r="C361" s="47" t="s">
        <v>41</v>
      </c>
      <c r="D361" s="48" t="s">
        <v>42</v>
      </c>
      <c r="E361" s="47" t="s">
        <v>844</v>
      </c>
      <c r="F361" s="49" t="s">
        <v>845</v>
      </c>
      <c r="G361" s="53" t="s">
        <v>4292</v>
      </c>
      <c r="H361" s="50" t="s">
        <v>4293</v>
      </c>
      <c r="I361" s="51">
        <v>3987500</v>
      </c>
      <c r="J361" s="47" t="s">
        <v>362</v>
      </c>
      <c r="K361" s="51">
        <v>3987500</v>
      </c>
      <c r="L361" s="52" t="s">
        <v>4294</v>
      </c>
      <c r="M361" s="47" t="s">
        <v>155</v>
      </c>
      <c r="N361" s="47" t="s">
        <v>46</v>
      </c>
      <c r="O361" s="47" t="s">
        <v>1664</v>
      </c>
      <c r="P361" s="47" t="s">
        <v>48</v>
      </c>
      <c r="Q361" s="47" t="s">
        <v>755</v>
      </c>
    </row>
    <row r="362" spans="2:17" ht="33.75" customHeight="1" x14ac:dyDescent="0.2">
      <c r="B362" s="46">
        <v>355</v>
      </c>
      <c r="C362" s="47" t="s">
        <v>41</v>
      </c>
      <c r="D362" s="48" t="s">
        <v>42</v>
      </c>
      <c r="E362" s="47" t="s">
        <v>844</v>
      </c>
      <c r="F362" s="49" t="s">
        <v>845</v>
      </c>
      <c r="G362" s="53" t="s">
        <v>4295</v>
      </c>
      <c r="H362" s="50" t="s">
        <v>4296</v>
      </c>
      <c r="I362" s="51">
        <v>4198400</v>
      </c>
      <c r="J362" s="47" t="s">
        <v>362</v>
      </c>
      <c r="K362" s="51">
        <v>4198400</v>
      </c>
      <c r="L362" s="52" t="s">
        <v>4297</v>
      </c>
      <c r="M362" s="47" t="s">
        <v>155</v>
      </c>
      <c r="N362" s="47" t="s">
        <v>46</v>
      </c>
      <c r="O362" s="47" t="s">
        <v>1664</v>
      </c>
      <c r="P362" s="47" t="s">
        <v>48</v>
      </c>
      <c r="Q362" s="47" t="s">
        <v>755</v>
      </c>
    </row>
    <row r="363" spans="2:17" ht="33.75" customHeight="1" x14ac:dyDescent="0.2">
      <c r="B363" s="46">
        <v>356</v>
      </c>
      <c r="C363" s="47" t="s">
        <v>41</v>
      </c>
      <c r="D363" s="48" t="s">
        <v>42</v>
      </c>
      <c r="E363" s="47" t="s">
        <v>2527</v>
      </c>
      <c r="F363" s="49" t="s">
        <v>2528</v>
      </c>
      <c r="G363" s="53" t="s">
        <v>4298</v>
      </c>
      <c r="H363" s="50" t="s">
        <v>4299</v>
      </c>
      <c r="I363" s="51">
        <v>2100000</v>
      </c>
      <c r="J363" s="47" t="s">
        <v>362</v>
      </c>
      <c r="K363" s="51">
        <v>2100000</v>
      </c>
      <c r="L363" s="52" t="s">
        <v>4300</v>
      </c>
      <c r="M363" s="47" t="s">
        <v>155</v>
      </c>
      <c r="N363" s="47" t="s">
        <v>46</v>
      </c>
      <c r="O363" s="47" t="s">
        <v>3057</v>
      </c>
      <c r="P363" s="47" t="s">
        <v>48</v>
      </c>
      <c r="Q363" s="47" t="s">
        <v>755</v>
      </c>
    </row>
    <row r="364" spans="2:17" ht="30" x14ac:dyDescent="0.2">
      <c r="B364" s="46">
        <v>357</v>
      </c>
      <c r="C364" s="47" t="s">
        <v>41</v>
      </c>
      <c r="D364" s="48" t="s">
        <v>42</v>
      </c>
      <c r="E364" s="47" t="s">
        <v>2527</v>
      </c>
      <c r="F364" s="49" t="s">
        <v>2528</v>
      </c>
      <c r="G364" s="53" t="s">
        <v>4301</v>
      </c>
      <c r="H364" s="50" t="s">
        <v>4302</v>
      </c>
      <c r="I364" s="51">
        <v>1900000</v>
      </c>
      <c r="J364" s="47" t="s">
        <v>362</v>
      </c>
      <c r="K364" s="51">
        <v>1900000</v>
      </c>
      <c r="L364" s="52" t="s">
        <v>4303</v>
      </c>
      <c r="M364" s="47" t="s">
        <v>155</v>
      </c>
      <c r="N364" s="47" t="s">
        <v>46</v>
      </c>
      <c r="O364" s="47" t="s">
        <v>2153</v>
      </c>
      <c r="P364" s="47" t="s">
        <v>48</v>
      </c>
      <c r="Q364" s="47" t="s">
        <v>755</v>
      </c>
    </row>
    <row r="365" spans="2:17" ht="33.75" customHeight="1" x14ac:dyDescent="0.2">
      <c r="B365" s="46">
        <v>358</v>
      </c>
      <c r="C365" s="47" t="s">
        <v>41</v>
      </c>
      <c r="D365" s="48" t="s">
        <v>42</v>
      </c>
      <c r="E365" s="47" t="s">
        <v>4304</v>
      </c>
      <c r="F365" s="49" t="s">
        <v>4305</v>
      </c>
      <c r="G365" s="53" t="s">
        <v>4306</v>
      </c>
      <c r="H365" s="50" t="s">
        <v>4307</v>
      </c>
      <c r="I365" s="51">
        <v>4209000</v>
      </c>
      <c r="J365" s="47" t="s">
        <v>362</v>
      </c>
      <c r="K365" s="51">
        <v>4209000</v>
      </c>
      <c r="L365" s="52" t="s">
        <v>4308</v>
      </c>
      <c r="M365" s="47" t="s">
        <v>155</v>
      </c>
      <c r="N365" s="47" t="s">
        <v>46</v>
      </c>
      <c r="O365" s="47" t="s">
        <v>1664</v>
      </c>
      <c r="P365" s="47" t="s">
        <v>48</v>
      </c>
      <c r="Q365" s="47" t="s">
        <v>755</v>
      </c>
    </row>
    <row r="366" spans="2:17" ht="33.75" customHeight="1" x14ac:dyDescent="0.2">
      <c r="B366" s="46">
        <v>359</v>
      </c>
      <c r="C366" s="47" t="s">
        <v>41</v>
      </c>
      <c r="D366" s="48" t="s">
        <v>42</v>
      </c>
      <c r="E366" s="47" t="s">
        <v>4309</v>
      </c>
      <c r="F366" s="49" t="s">
        <v>4310</v>
      </c>
      <c r="G366" s="53" t="s">
        <v>4311</v>
      </c>
      <c r="H366" s="50" t="s">
        <v>4312</v>
      </c>
      <c r="I366" s="51">
        <v>790000</v>
      </c>
      <c r="J366" s="47" t="s">
        <v>362</v>
      </c>
      <c r="K366" s="51">
        <v>790000</v>
      </c>
      <c r="L366" s="52" t="s">
        <v>4313</v>
      </c>
      <c r="M366" s="47" t="s">
        <v>155</v>
      </c>
      <c r="N366" s="47" t="s">
        <v>46</v>
      </c>
      <c r="O366" s="47" t="s">
        <v>1338</v>
      </c>
      <c r="P366" s="47" t="s">
        <v>48</v>
      </c>
      <c r="Q366" s="47" t="s">
        <v>755</v>
      </c>
    </row>
    <row r="367" spans="2:17" ht="33.75" customHeight="1" x14ac:dyDescent="0.2">
      <c r="B367" s="46">
        <v>360</v>
      </c>
      <c r="C367" s="47" t="s">
        <v>41</v>
      </c>
      <c r="D367" s="48" t="s">
        <v>42</v>
      </c>
      <c r="E367" s="47" t="s">
        <v>749</v>
      </c>
      <c r="F367" s="49" t="s">
        <v>750</v>
      </c>
      <c r="G367" s="53" t="s">
        <v>4314</v>
      </c>
      <c r="H367" s="50" t="s">
        <v>4315</v>
      </c>
      <c r="I367" s="51">
        <v>260000</v>
      </c>
      <c r="J367" s="47" t="s">
        <v>362</v>
      </c>
      <c r="K367" s="51">
        <v>260000</v>
      </c>
      <c r="L367" s="52" t="s">
        <v>4316</v>
      </c>
      <c r="M367" s="47" t="s">
        <v>155</v>
      </c>
      <c r="N367" s="47" t="s">
        <v>46</v>
      </c>
      <c r="O367" s="47" t="s">
        <v>293</v>
      </c>
      <c r="P367" s="47" t="s">
        <v>48</v>
      </c>
      <c r="Q367" s="47" t="s">
        <v>755</v>
      </c>
    </row>
    <row r="368" spans="2:17" ht="33.75" customHeight="1" x14ac:dyDescent="0.2">
      <c r="B368" s="46">
        <v>361</v>
      </c>
      <c r="C368" s="47" t="s">
        <v>41</v>
      </c>
      <c r="D368" s="48" t="s">
        <v>42</v>
      </c>
      <c r="E368" s="47" t="s">
        <v>749</v>
      </c>
      <c r="F368" s="49" t="s">
        <v>750</v>
      </c>
      <c r="G368" s="53" t="s">
        <v>4317</v>
      </c>
      <c r="H368" s="50" t="s">
        <v>4318</v>
      </c>
      <c r="I368" s="51">
        <v>250000</v>
      </c>
      <c r="J368" s="47" t="s">
        <v>362</v>
      </c>
      <c r="K368" s="51">
        <v>250000</v>
      </c>
      <c r="L368" s="52" t="s">
        <v>4319</v>
      </c>
      <c r="M368" s="47" t="s">
        <v>155</v>
      </c>
      <c r="N368" s="47" t="s">
        <v>46</v>
      </c>
      <c r="O368" s="47" t="s">
        <v>699</v>
      </c>
      <c r="P368" s="47" t="s">
        <v>48</v>
      </c>
      <c r="Q368" s="47" t="s">
        <v>755</v>
      </c>
    </row>
    <row r="369" spans="2:17" ht="33.75" customHeight="1" x14ac:dyDescent="0.2">
      <c r="B369" s="46">
        <v>362</v>
      </c>
      <c r="C369" s="47" t="s">
        <v>41</v>
      </c>
      <c r="D369" s="48" t="s">
        <v>42</v>
      </c>
      <c r="E369" s="47" t="s">
        <v>749</v>
      </c>
      <c r="F369" s="49" t="s">
        <v>750</v>
      </c>
      <c r="G369" s="53" t="s">
        <v>4320</v>
      </c>
      <c r="H369" s="50" t="s">
        <v>4321</v>
      </c>
      <c r="I369" s="51">
        <v>140000</v>
      </c>
      <c r="J369" s="47" t="s">
        <v>362</v>
      </c>
      <c r="K369" s="51">
        <v>140000</v>
      </c>
      <c r="L369" s="52" t="s">
        <v>4322</v>
      </c>
      <c r="M369" s="47" t="s">
        <v>155</v>
      </c>
      <c r="N369" s="47" t="s">
        <v>46</v>
      </c>
      <c r="O369" s="47" t="s">
        <v>733</v>
      </c>
      <c r="P369" s="47" t="s">
        <v>48</v>
      </c>
      <c r="Q369" s="47" t="s">
        <v>755</v>
      </c>
    </row>
    <row r="370" spans="2:17" ht="33.75" customHeight="1" x14ac:dyDescent="0.2">
      <c r="B370" s="46">
        <v>363</v>
      </c>
      <c r="C370" s="47" t="s">
        <v>41</v>
      </c>
      <c r="D370" s="48" t="s">
        <v>42</v>
      </c>
      <c r="E370" s="47" t="s">
        <v>749</v>
      </c>
      <c r="F370" s="49" t="s">
        <v>750</v>
      </c>
      <c r="G370" s="53" t="s">
        <v>4323</v>
      </c>
      <c r="H370" s="50" t="s">
        <v>4324</v>
      </c>
      <c r="I370" s="51">
        <v>210000</v>
      </c>
      <c r="J370" s="47" t="s">
        <v>362</v>
      </c>
      <c r="K370" s="51">
        <v>210000</v>
      </c>
      <c r="L370" s="52" t="s">
        <v>4325</v>
      </c>
      <c r="M370" s="47" t="s">
        <v>155</v>
      </c>
      <c r="N370" s="47" t="s">
        <v>46</v>
      </c>
      <c r="O370" s="47" t="s">
        <v>214</v>
      </c>
      <c r="P370" s="47" t="s">
        <v>48</v>
      </c>
      <c r="Q370" s="47" t="s">
        <v>755</v>
      </c>
    </row>
    <row r="371" spans="2:17" ht="33.75" customHeight="1" x14ac:dyDescent="0.2">
      <c r="B371" s="46">
        <v>364</v>
      </c>
      <c r="C371" s="47" t="s">
        <v>41</v>
      </c>
      <c r="D371" s="48" t="s">
        <v>42</v>
      </c>
      <c r="E371" s="47" t="s">
        <v>749</v>
      </c>
      <c r="F371" s="49" t="s">
        <v>750</v>
      </c>
      <c r="G371" s="53" t="s">
        <v>4326</v>
      </c>
      <c r="H371" s="50" t="s">
        <v>4327</v>
      </c>
      <c r="I371" s="51">
        <v>2790000</v>
      </c>
      <c r="J371" s="47" t="s">
        <v>362</v>
      </c>
      <c r="K371" s="51">
        <v>2790000</v>
      </c>
      <c r="L371" s="52" t="s">
        <v>4328</v>
      </c>
      <c r="M371" s="47" t="s">
        <v>155</v>
      </c>
      <c r="N371" s="47" t="s">
        <v>46</v>
      </c>
      <c r="O371" s="47" t="s">
        <v>267</v>
      </c>
      <c r="P371" s="47" t="s">
        <v>48</v>
      </c>
      <c r="Q371" s="47" t="s">
        <v>755</v>
      </c>
    </row>
    <row r="372" spans="2:17" ht="33.75" customHeight="1" x14ac:dyDescent="0.2">
      <c r="B372" s="46">
        <v>365</v>
      </c>
      <c r="C372" s="47" t="s">
        <v>41</v>
      </c>
      <c r="D372" s="48" t="s">
        <v>42</v>
      </c>
      <c r="E372" s="47" t="s">
        <v>749</v>
      </c>
      <c r="F372" s="49" t="s">
        <v>750</v>
      </c>
      <c r="G372" s="53" t="s">
        <v>4329</v>
      </c>
      <c r="H372" s="50" t="s">
        <v>4330</v>
      </c>
      <c r="I372" s="51">
        <v>200000</v>
      </c>
      <c r="J372" s="47" t="s">
        <v>362</v>
      </c>
      <c r="K372" s="51">
        <v>200000</v>
      </c>
      <c r="L372" s="52" t="s">
        <v>4331</v>
      </c>
      <c r="M372" s="47" t="s">
        <v>155</v>
      </c>
      <c r="N372" s="47" t="s">
        <v>46</v>
      </c>
      <c r="O372" s="47" t="s">
        <v>293</v>
      </c>
      <c r="P372" s="47" t="s">
        <v>48</v>
      </c>
      <c r="Q372" s="47" t="s">
        <v>755</v>
      </c>
    </row>
    <row r="373" spans="2:17" ht="33.75" customHeight="1" x14ac:dyDescent="0.2">
      <c r="B373" s="46">
        <v>366</v>
      </c>
      <c r="C373" s="47" t="s">
        <v>41</v>
      </c>
      <c r="D373" s="48" t="s">
        <v>42</v>
      </c>
      <c r="E373" s="47" t="s">
        <v>749</v>
      </c>
      <c r="F373" s="49" t="s">
        <v>750</v>
      </c>
      <c r="G373" s="53" t="s">
        <v>4332</v>
      </c>
      <c r="H373" s="50" t="s">
        <v>4333</v>
      </c>
      <c r="I373" s="51">
        <v>6735000</v>
      </c>
      <c r="J373" s="47" t="s">
        <v>362</v>
      </c>
      <c r="K373" s="51">
        <v>6735000</v>
      </c>
      <c r="L373" s="52" t="s">
        <v>4334</v>
      </c>
      <c r="M373" s="47" t="s">
        <v>155</v>
      </c>
      <c r="N373" s="47" t="s">
        <v>46</v>
      </c>
      <c r="O373" s="47" t="s">
        <v>267</v>
      </c>
      <c r="P373" s="47" t="s">
        <v>48</v>
      </c>
      <c r="Q373" s="47" t="s">
        <v>755</v>
      </c>
    </row>
    <row r="374" spans="2:17" ht="33.75" customHeight="1" x14ac:dyDescent="0.2">
      <c r="B374" s="46">
        <v>367</v>
      </c>
      <c r="C374" s="47" t="s">
        <v>41</v>
      </c>
      <c r="D374" s="48" t="s">
        <v>42</v>
      </c>
      <c r="E374" s="47" t="s">
        <v>749</v>
      </c>
      <c r="F374" s="49" t="s">
        <v>750</v>
      </c>
      <c r="G374" s="53" t="s">
        <v>4335</v>
      </c>
      <c r="H374" s="50" t="s">
        <v>4336</v>
      </c>
      <c r="I374" s="51">
        <v>3200000</v>
      </c>
      <c r="J374" s="47" t="s">
        <v>362</v>
      </c>
      <c r="K374" s="51">
        <v>3200000</v>
      </c>
      <c r="L374" s="52" t="s">
        <v>4337</v>
      </c>
      <c r="M374" s="47" t="s">
        <v>155</v>
      </c>
      <c r="N374" s="47" t="s">
        <v>46</v>
      </c>
      <c r="O374" s="47" t="s">
        <v>293</v>
      </c>
      <c r="P374" s="47" t="s">
        <v>48</v>
      </c>
      <c r="Q374" s="47" t="s">
        <v>755</v>
      </c>
    </row>
    <row r="375" spans="2:17" ht="33.75" customHeight="1" x14ac:dyDescent="0.2">
      <c r="B375" s="46">
        <v>368</v>
      </c>
      <c r="C375" s="47" t="s">
        <v>41</v>
      </c>
      <c r="D375" s="48" t="s">
        <v>42</v>
      </c>
      <c r="E375" s="47" t="s">
        <v>749</v>
      </c>
      <c r="F375" s="49" t="s">
        <v>750</v>
      </c>
      <c r="G375" s="53" t="s">
        <v>4338</v>
      </c>
      <c r="H375" s="50" t="s">
        <v>4336</v>
      </c>
      <c r="I375" s="51">
        <v>440000</v>
      </c>
      <c r="J375" s="47" t="s">
        <v>362</v>
      </c>
      <c r="K375" s="51">
        <v>440000</v>
      </c>
      <c r="L375" s="52" t="s">
        <v>4339</v>
      </c>
      <c r="M375" s="47" t="s">
        <v>155</v>
      </c>
      <c r="N375" s="47" t="s">
        <v>46</v>
      </c>
      <c r="O375" s="47" t="s">
        <v>293</v>
      </c>
      <c r="P375" s="47" t="s">
        <v>48</v>
      </c>
      <c r="Q375" s="47" t="s">
        <v>755</v>
      </c>
    </row>
    <row r="376" spans="2:17" ht="33.75" customHeight="1" x14ac:dyDescent="0.2">
      <c r="B376" s="46">
        <v>369</v>
      </c>
      <c r="C376" s="47" t="s">
        <v>41</v>
      </c>
      <c r="D376" s="48" t="s">
        <v>42</v>
      </c>
      <c r="E376" s="47" t="s">
        <v>749</v>
      </c>
      <c r="F376" s="49" t="s">
        <v>750</v>
      </c>
      <c r="G376" s="53" t="s">
        <v>4340</v>
      </c>
      <c r="H376" s="50" t="s">
        <v>4341</v>
      </c>
      <c r="I376" s="51">
        <v>1400000</v>
      </c>
      <c r="J376" s="47" t="s">
        <v>362</v>
      </c>
      <c r="K376" s="51">
        <v>1400000</v>
      </c>
      <c r="L376" s="52" t="s">
        <v>4342</v>
      </c>
      <c r="M376" s="47" t="s">
        <v>155</v>
      </c>
      <c r="N376" s="47" t="s">
        <v>46</v>
      </c>
      <c r="O376" s="47" t="s">
        <v>231</v>
      </c>
      <c r="P376" s="47" t="s">
        <v>48</v>
      </c>
      <c r="Q376" s="47" t="s">
        <v>755</v>
      </c>
    </row>
    <row r="377" spans="2:17" ht="33.75" customHeight="1" x14ac:dyDescent="0.2">
      <c r="B377" s="46">
        <v>370</v>
      </c>
      <c r="C377" s="47" t="s">
        <v>41</v>
      </c>
      <c r="D377" s="48" t="s">
        <v>42</v>
      </c>
      <c r="E377" s="47" t="s">
        <v>749</v>
      </c>
      <c r="F377" s="49" t="s">
        <v>750</v>
      </c>
      <c r="G377" s="53" t="s">
        <v>4343</v>
      </c>
      <c r="H377" s="50" t="s">
        <v>4344</v>
      </c>
      <c r="I377" s="51">
        <v>1000000</v>
      </c>
      <c r="J377" s="47" t="s">
        <v>362</v>
      </c>
      <c r="K377" s="51">
        <v>1000000</v>
      </c>
      <c r="L377" s="52" t="s">
        <v>4345</v>
      </c>
      <c r="M377" s="47" t="s">
        <v>155</v>
      </c>
      <c r="N377" s="47" t="s">
        <v>46</v>
      </c>
      <c r="O377" s="47" t="s">
        <v>2707</v>
      </c>
      <c r="P377" s="47" t="s">
        <v>48</v>
      </c>
      <c r="Q377" s="47" t="s">
        <v>755</v>
      </c>
    </row>
    <row r="378" spans="2:17" ht="33.75" customHeight="1" x14ac:dyDescent="0.2">
      <c r="B378" s="46">
        <v>371</v>
      </c>
      <c r="C378" s="47" t="s">
        <v>41</v>
      </c>
      <c r="D378" s="48" t="s">
        <v>42</v>
      </c>
      <c r="E378" s="47" t="s">
        <v>749</v>
      </c>
      <c r="F378" s="49" t="s">
        <v>750</v>
      </c>
      <c r="G378" s="53" t="s">
        <v>4346</v>
      </c>
      <c r="H378" s="50" t="s">
        <v>4347</v>
      </c>
      <c r="I378" s="51">
        <v>270000</v>
      </c>
      <c r="J378" s="47" t="s">
        <v>362</v>
      </c>
      <c r="K378" s="51">
        <v>270000</v>
      </c>
      <c r="L378" s="52" t="s">
        <v>4348</v>
      </c>
      <c r="M378" s="47" t="s">
        <v>155</v>
      </c>
      <c r="N378" s="47" t="s">
        <v>46</v>
      </c>
      <c r="O378" s="47" t="s">
        <v>733</v>
      </c>
      <c r="P378" s="47" t="s">
        <v>48</v>
      </c>
      <c r="Q378" s="47" t="s">
        <v>755</v>
      </c>
    </row>
    <row r="379" spans="2:17" ht="33.75" customHeight="1" x14ac:dyDescent="0.2">
      <c r="B379" s="46">
        <v>372</v>
      </c>
      <c r="C379" s="47" t="s">
        <v>41</v>
      </c>
      <c r="D379" s="48" t="s">
        <v>42</v>
      </c>
      <c r="E379" s="47" t="s">
        <v>749</v>
      </c>
      <c r="F379" s="49" t="s">
        <v>750</v>
      </c>
      <c r="G379" s="53" t="s">
        <v>4349</v>
      </c>
      <c r="H379" s="50" t="s">
        <v>4350</v>
      </c>
      <c r="I379" s="51">
        <v>1440000</v>
      </c>
      <c r="J379" s="47" t="s">
        <v>362</v>
      </c>
      <c r="K379" s="51">
        <v>1440000</v>
      </c>
      <c r="L379" s="52" t="s">
        <v>4351</v>
      </c>
      <c r="M379" s="47" t="s">
        <v>155</v>
      </c>
      <c r="N379" s="47" t="s">
        <v>46</v>
      </c>
      <c r="O379" s="47" t="s">
        <v>231</v>
      </c>
      <c r="P379" s="47" t="s">
        <v>48</v>
      </c>
      <c r="Q379" s="47" t="s">
        <v>755</v>
      </c>
    </row>
    <row r="380" spans="2:17" ht="33.75" customHeight="1" x14ac:dyDescent="0.2">
      <c r="B380" s="46">
        <v>373</v>
      </c>
      <c r="C380" s="47" t="s">
        <v>41</v>
      </c>
      <c r="D380" s="48" t="s">
        <v>42</v>
      </c>
      <c r="E380" s="47" t="s">
        <v>749</v>
      </c>
      <c r="F380" s="49" t="s">
        <v>750</v>
      </c>
      <c r="G380" s="53" t="s">
        <v>4352</v>
      </c>
      <c r="H380" s="50" t="s">
        <v>4353</v>
      </c>
      <c r="I380" s="51">
        <v>90000</v>
      </c>
      <c r="J380" s="47" t="s">
        <v>362</v>
      </c>
      <c r="K380" s="51">
        <v>90000</v>
      </c>
      <c r="L380" s="52" t="s">
        <v>4354</v>
      </c>
      <c r="M380" s="47" t="s">
        <v>155</v>
      </c>
      <c r="N380" s="47" t="s">
        <v>46</v>
      </c>
      <c r="O380" s="47" t="s">
        <v>214</v>
      </c>
      <c r="P380" s="47" t="s">
        <v>48</v>
      </c>
      <c r="Q380" s="47" t="s">
        <v>755</v>
      </c>
    </row>
    <row r="381" spans="2:17" ht="33.75" customHeight="1" x14ac:dyDescent="0.2">
      <c r="B381" s="46">
        <v>374</v>
      </c>
      <c r="C381" s="47" t="s">
        <v>41</v>
      </c>
      <c r="D381" s="48" t="s">
        <v>42</v>
      </c>
      <c r="E381" s="47" t="s">
        <v>749</v>
      </c>
      <c r="F381" s="49" t="s">
        <v>750</v>
      </c>
      <c r="G381" s="53" t="s">
        <v>4355</v>
      </c>
      <c r="H381" s="50" t="s">
        <v>4356</v>
      </c>
      <c r="I381" s="51">
        <v>1920000</v>
      </c>
      <c r="J381" s="47" t="s">
        <v>362</v>
      </c>
      <c r="K381" s="51">
        <v>1920000</v>
      </c>
      <c r="L381" s="52" t="s">
        <v>4357</v>
      </c>
      <c r="M381" s="47" t="s">
        <v>155</v>
      </c>
      <c r="N381" s="47" t="s">
        <v>46</v>
      </c>
      <c r="O381" s="47" t="s">
        <v>293</v>
      </c>
      <c r="P381" s="47" t="s">
        <v>48</v>
      </c>
      <c r="Q381" s="47" t="s">
        <v>755</v>
      </c>
    </row>
    <row r="382" spans="2:17" ht="33.75" customHeight="1" x14ac:dyDescent="0.2">
      <c r="B382" s="46">
        <v>375</v>
      </c>
      <c r="C382" s="47" t="s">
        <v>41</v>
      </c>
      <c r="D382" s="48" t="s">
        <v>42</v>
      </c>
      <c r="E382" s="47" t="s">
        <v>749</v>
      </c>
      <c r="F382" s="49" t="s">
        <v>750</v>
      </c>
      <c r="G382" s="53" t="s">
        <v>4358</v>
      </c>
      <c r="H382" s="50" t="s">
        <v>4359</v>
      </c>
      <c r="I382" s="51">
        <v>385000</v>
      </c>
      <c r="J382" s="47" t="s">
        <v>362</v>
      </c>
      <c r="K382" s="51">
        <v>385000</v>
      </c>
      <c r="L382" s="52" t="s">
        <v>4360</v>
      </c>
      <c r="M382" s="47" t="s">
        <v>155</v>
      </c>
      <c r="N382" s="47" t="s">
        <v>46</v>
      </c>
      <c r="O382" s="47" t="s">
        <v>733</v>
      </c>
      <c r="P382" s="47" t="s">
        <v>48</v>
      </c>
      <c r="Q382" s="47" t="s">
        <v>755</v>
      </c>
    </row>
    <row r="383" spans="2:17" ht="33.75" customHeight="1" x14ac:dyDescent="0.2">
      <c r="B383" s="46">
        <v>376</v>
      </c>
      <c r="C383" s="47" t="s">
        <v>41</v>
      </c>
      <c r="D383" s="48" t="s">
        <v>42</v>
      </c>
      <c r="E383" s="47" t="s">
        <v>749</v>
      </c>
      <c r="F383" s="49" t="s">
        <v>750</v>
      </c>
      <c r="G383" s="53" t="s">
        <v>4361</v>
      </c>
      <c r="H383" s="50" t="s">
        <v>4362</v>
      </c>
      <c r="I383" s="51">
        <v>4928000</v>
      </c>
      <c r="J383" s="47" t="s">
        <v>362</v>
      </c>
      <c r="K383" s="51">
        <v>4928000</v>
      </c>
      <c r="L383" s="52" t="s">
        <v>4363</v>
      </c>
      <c r="M383" s="47" t="s">
        <v>155</v>
      </c>
      <c r="N383" s="47" t="s">
        <v>46</v>
      </c>
      <c r="O383" s="47" t="s">
        <v>267</v>
      </c>
      <c r="P383" s="47" t="s">
        <v>48</v>
      </c>
      <c r="Q383" s="47" t="s">
        <v>755</v>
      </c>
    </row>
    <row r="384" spans="2:17" ht="33.75" customHeight="1" x14ac:dyDescent="0.2">
      <c r="B384" s="46">
        <v>377</v>
      </c>
      <c r="C384" s="47" t="s">
        <v>41</v>
      </c>
      <c r="D384" s="48" t="s">
        <v>42</v>
      </c>
      <c r="E384" s="47" t="s">
        <v>749</v>
      </c>
      <c r="F384" s="49" t="s">
        <v>750</v>
      </c>
      <c r="G384" s="53" t="s">
        <v>4364</v>
      </c>
      <c r="H384" s="50" t="s">
        <v>4365</v>
      </c>
      <c r="I384" s="51">
        <v>5635300</v>
      </c>
      <c r="J384" s="47" t="s">
        <v>362</v>
      </c>
      <c r="K384" s="51">
        <v>5635300</v>
      </c>
      <c r="L384" s="52" t="s">
        <v>4366</v>
      </c>
      <c r="M384" s="47" t="s">
        <v>155</v>
      </c>
      <c r="N384" s="47" t="s">
        <v>46</v>
      </c>
      <c r="O384" s="47" t="s">
        <v>267</v>
      </c>
      <c r="P384" s="47" t="s">
        <v>48</v>
      </c>
      <c r="Q384" s="47" t="s">
        <v>755</v>
      </c>
    </row>
    <row r="385" spans="2:17" ht="33.75" customHeight="1" x14ac:dyDescent="0.2">
      <c r="B385" s="46">
        <v>378</v>
      </c>
      <c r="C385" s="47" t="s">
        <v>41</v>
      </c>
      <c r="D385" s="48" t="s">
        <v>42</v>
      </c>
      <c r="E385" s="47" t="s">
        <v>1518</v>
      </c>
      <c r="F385" s="49" t="s">
        <v>1519</v>
      </c>
      <c r="G385" s="53" t="s">
        <v>4367</v>
      </c>
      <c r="H385" s="50" t="s">
        <v>4368</v>
      </c>
      <c r="I385" s="51">
        <v>490000</v>
      </c>
      <c r="J385" s="47" t="s">
        <v>362</v>
      </c>
      <c r="K385" s="51">
        <v>490000</v>
      </c>
      <c r="L385" s="52" t="s">
        <v>4369</v>
      </c>
      <c r="M385" s="47" t="s">
        <v>155</v>
      </c>
      <c r="N385" s="47" t="s">
        <v>46</v>
      </c>
      <c r="O385" s="47" t="s">
        <v>1338</v>
      </c>
      <c r="P385" s="47" t="s">
        <v>48</v>
      </c>
      <c r="Q385" s="47" t="s">
        <v>755</v>
      </c>
    </row>
    <row r="386" spans="2:17" ht="33.75" customHeight="1" x14ac:dyDescent="0.2">
      <c r="B386" s="46">
        <v>379</v>
      </c>
      <c r="C386" s="47" t="s">
        <v>41</v>
      </c>
      <c r="D386" s="48" t="s">
        <v>42</v>
      </c>
      <c r="E386" s="47" t="s">
        <v>4370</v>
      </c>
      <c r="F386" s="49" t="s">
        <v>4371</v>
      </c>
      <c r="G386" s="53" t="s">
        <v>4372</v>
      </c>
      <c r="H386" s="50" t="s">
        <v>4373</v>
      </c>
      <c r="I386" s="51">
        <v>19900000</v>
      </c>
      <c r="J386" s="47" t="s">
        <v>362</v>
      </c>
      <c r="K386" s="51">
        <v>19900000</v>
      </c>
      <c r="L386" s="52" t="s">
        <v>4374</v>
      </c>
      <c r="M386" s="47" t="s">
        <v>155</v>
      </c>
      <c r="N386" s="47" t="s">
        <v>46</v>
      </c>
      <c r="O386" s="47" t="s">
        <v>4009</v>
      </c>
      <c r="P386" s="47" t="s">
        <v>48</v>
      </c>
      <c r="Q386" s="47" t="s">
        <v>755</v>
      </c>
    </row>
    <row r="387" spans="2:17" ht="33.75" customHeight="1" x14ac:dyDescent="0.2">
      <c r="B387" s="46">
        <v>380</v>
      </c>
      <c r="C387" s="47" t="s">
        <v>41</v>
      </c>
      <c r="D387" s="48" t="s">
        <v>42</v>
      </c>
      <c r="E387" s="47" t="s">
        <v>2550</v>
      </c>
      <c r="F387" s="49" t="s">
        <v>2551</v>
      </c>
      <c r="G387" s="53" t="s">
        <v>4375</v>
      </c>
      <c r="H387" s="50" t="s">
        <v>4376</v>
      </c>
      <c r="I387" s="51">
        <v>3000000</v>
      </c>
      <c r="J387" s="47" t="s">
        <v>362</v>
      </c>
      <c r="K387" s="51">
        <v>3000000</v>
      </c>
      <c r="L387" s="52" t="s">
        <v>4377</v>
      </c>
      <c r="M387" s="47" t="s">
        <v>155</v>
      </c>
      <c r="N387" s="47" t="s">
        <v>46</v>
      </c>
      <c r="O387" s="47" t="s">
        <v>1283</v>
      </c>
      <c r="P387" s="47" t="s">
        <v>48</v>
      </c>
      <c r="Q387" s="47" t="s">
        <v>755</v>
      </c>
    </row>
    <row r="388" spans="2:17" ht="33.75" customHeight="1" x14ac:dyDescent="0.2">
      <c r="B388" s="46">
        <v>381</v>
      </c>
      <c r="C388" s="47" t="s">
        <v>41</v>
      </c>
      <c r="D388" s="48" t="s">
        <v>42</v>
      </c>
      <c r="E388" s="47" t="s">
        <v>2550</v>
      </c>
      <c r="F388" s="49" t="s">
        <v>2551</v>
      </c>
      <c r="G388" s="53" t="s">
        <v>4378</v>
      </c>
      <c r="H388" s="50" t="s">
        <v>4376</v>
      </c>
      <c r="I388" s="51">
        <v>11000000</v>
      </c>
      <c r="J388" s="47" t="s">
        <v>362</v>
      </c>
      <c r="K388" s="51">
        <v>11000000</v>
      </c>
      <c r="L388" s="52" t="s">
        <v>4379</v>
      </c>
      <c r="M388" s="47" t="s">
        <v>155</v>
      </c>
      <c r="N388" s="47" t="s">
        <v>46</v>
      </c>
      <c r="O388" s="47" t="s">
        <v>1283</v>
      </c>
      <c r="P388" s="47" t="s">
        <v>48</v>
      </c>
      <c r="Q388" s="47" t="s">
        <v>755</v>
      </c>
    </row>
    <row r="389" spans="2:17" ht="33.75" customHeight="1" x14ac:dyDescent="0.2">
      <c r="B389" s="46">
        <v>382</v>
      </c>
      <c r="C389" s="47" t="s">
        <v>41</v>
      </c>
      <c r="D389" s="48" t="s">
        <v>42</v>
      </c>
      <c r="E389" s="47" t="s">
        <v>776</v>
      </c>
      <c r="F389" s="49" t="s">
        <v>777</v>
      </c>
      <c r="G389" s="53" t="s">
        <v>4380</v>
      </c>
      <c r="H389" s="50" t="s">
        <v>4381</v>
      </c>
      <c r="I389" s="51">
        <v>1440000</v>
      </c>
      <c r="J389" s="47" t="s">
        <v>362</v>
      </c>
      <c r="K389" s="51">
        <v>1440000</v>
      </c>
      <c r="L389" s="52" t="s">
        <v>4382</v>
      </c>
      <c r="M389" s="47" t="s">
        <v>155</v>
      </c>
      <c r="N389" s="47" t="s">
        <v>46</v>
      </c>
      <c r="O389" s="47" t="s">
        <v>312</v>
      </c>
      <c r="P389" s="47" t="s">
        <v>48</v>
      </c>
      <c r="Q389" s="47" t="s">
        <v>755</v>
      </c>
    </row>
    <row r="390" spans="2:17" ht="33.75" customHeight="1" x14ac:dyDescent="0.2">
      <c r="B390" s="46">
        <v>383</v>
      </c>
      <c r="C390" s="47" t="s">
        <v>41</v>
      </c>
      <c r="D390" s="48" t="s">
        <v>42</v>
      </c>
      <c r="E390" s="47" t="s">
        <v>776</v>
      </c>
      <c r="F390" s="49" t="s">
        <v>777</v>
      </c>
      <c r="G390" s="53" t="s">
        <v>4383</v>
      </c>
      <c r="H390" s="50" t="s">
        <v>4384</v>
      </c>
      <c r="I390" s="51">
        <v>1253000</v>
      </c>
      <c r="J390" s="47" t="s">
        <v>362</v>
      </c>
      <c r="K390" s="51">
        <v>1253000</v>
      </c>
      <c r="L390" s="52" t="s">
        <v>4385</v>
      </c>
      <c r="M390" s="47" t="s">
        <v>155</v>
      </c>
      <c r="N390" s="47" t="s">
        <v>46</v>
      </c>
      <c r="O390" s="47" t="s">
        <v>312</v>
      </c>
      <c r="P390" s="47" t="s">
        <v>48</v>
      </c>
      <c r="Q390" s="47" t="s">
        <v>755</v>
      </c>
    </row>
    <row r="391" spans="2:17" ht="33.75" customHeight="1" x14ac:dyDescent="0.2">
      <c r="B391" s="46">
        <v>384</v>
      </c>
      <c r="C391" s="47" t="s">
        <v>41</v>
      </c>
      <c r="D391" s="48" t="s">
        <v>42</v>
      </c>
      <c r="E391" s="47" t="s">
        <v>2563</v>
      </c>
      <c r="F391" s="49" t="s">
        <v>2564</v>
      </c>
      <c r="G391" s="53" t="s">
        <v>4386</v>
      </c>
      <c r="H391" s="50" t="s">
        <v>4387</v>
      </c>
      <c r="I391" s="51">
        <v>6348000</v>
      </c>
      <c r="J391" s="47" t="s">
        <v>362</v>
      </c>
      <c r="K391" s="51">
        <v>6348000</v>
      </c>
      <c r="L391" s="52" t="s">
        <v>4388</v>
      </c>
      <c r="M391" s="47" t="s">
        <v>155</v>
      </c>
      <c r="N391" s="47" t="s">
        <v>46</v>
      </c>
      <c r="O391" s="47" t="s">
        <v>4389</v>
      </c>
      <c r="P391" s="47" t="s">
        <v>48</v>
      </c>
      <c r="Q391" s="47" t="s">
        <v>755</v>
      </c>
    </row>
    <row r="392" spans="2:17" ht="33.75" customHeight="1" x14ac:dyDescent="0.2">
      <c r="B392" s="46">
        <v>385</v>
      </c>
      <c r="C392" s="47" t="s">
        <v>41</v>
      </c>
      <c r="D392" s="48" t="s">
        <v>42</v>
      </c>
      <c r="E392" s="47" t="s">
        <v>2563</v>
      </c>
      <c r="F392" s="49" t="s">
        <v>2564</v>
      </c>
      <c r="G392" s="53" t="s">
        <v>4390</v>
      </c>
      <c r="H392" s="50" t="s">
        <v>4391</v>
      </c>
      <c r="I392" s="51">
        <v>5621250</v>
      </c>
      <c r="J392" s="47" t="s">
        <v>362</v>
      </c>
      <c r="K392" s="51">
        <v>5621250</v>
      </c>
      <c r="L392" s="52" t="s">
        <v>4392</v>
      </c>
      <c r="M392" s="47" t="s">
        <v>155</v>
      </c>
      <c r="N392" s="47" t="s">
        <v>46</v>
      </c>
      <c r="O392" s="47" t="s">
        <v>4393</v>
      </c>
      <c r="P392" s="47" t="s">
        <v>48</v>
      </c>
      <c r="Q392" s="47" t="s">
        <v>755</v>
      </c>
    </row>
    <row r="393" spans="2:17" ht="33.75" customHeight="1" x14ac:dyDescent="0.2">
      <c r="B393" s="46">
        <v>386</v>
      </c>
      <c r="C393" s="47" t="s">
        <v>41</v>
      </c>
      <c r="D393" s="48" t="s">
        <v>42</v>
      </c>
      <c r="E393" s="47" t="s">
        <v>4394</v>
      </c>
      <c r="F393" s="49" t="s">
        <v>4395</v>
      </c>
      <c r="G393" s="53" t="s">
        <v>4396</v>
      </c>
      <c r="H393" s="50" t="s">
        <v>4397</v>
      </c>
      <c r="I393" s="51">
        <v>11670000</v>
      </c>
      <c r="J393" s="47" t="s">
        <v>362</v>
      </c>
      <c r="K393" s="51">
        <v>11670000</v>
      </c>
      <c r="L393" s="52" t="s">
        <v>4398</v>
      </c>
      <c r="M393" s="47" t="s">
        <v>155</v>
      </c>
      <c r="N393" s="47" t="s">
        <v>46</v>
      </c>
      <c r="O393" s="47" t="s">
        <v>4399</v>
      </c>
      <c r="P393" s="47" t="s">
        <v>48</v>
      </c>
      <c r="Q393" s="47" t="s">
        <v>755</v>
      </c>
    </row>
    <row r="394" spans="2:17" ht="33.75" customHeight="1" x14ac:dyDescent="0.2">
      <c r="B394" s="46">
        <v>387</v>
      </c>
      <c r="C394" s="47" t="s">
        <v>41</v>
      </c>
      <c r="D394" s="48" t="s">
        <v>42</v>
      </c>
      <c r="E394" s="47" t="s">
        <v>867</v>
      </c>
      <c r="F394" s="49" t="s">
        <v>868</v>
      </c>
      <c r="G394" s="53" t="s">
        <v>4400</v>
      </c>
      <c r="H394" s="50" t="s">
        <v>4401</v>
      </c>
      <c r="I394" s="51">
        <v>1190000</v>
      </c>
      <c r="J394" s="47" t="s">
        <v>362</v>
      </c>
      <c r="K394" s="51">
        <v>1190000</v>
      </c>
      <c r="L394" s="52" t="s">
        <v>4402</v>
      </c>
      <c r="M394" s="47" t="s">
        <v>155</v>
      </c>
      <c r="N394" s="47" t="s">
        <v>46</v>
      </c>
      <c r="O394" s="47" t="s">
        <v>338</v>
      </c>
      <c r="P394" s="47" t="s">
        <v>48</v>
      </c>
      <c r="Q394" s="47" t="s">
        <v>755</v>
      </c>
    </row>
    <row r="395" spans="2:17" ht="33.75" customHeight="1" x14ac:dyDescent="0.2">
      <c r="B395" s="46">
        <v>388</v>
      </c>
      <c r="C395" s="47" t="s">
        <v>41</v>
      </c>
      <c r="D395" s="48" t="s">
        <v>42</v>
      </c>
      <c r="E395" s="47" t="s">
        <v>3665</v>
      </c>
      <c r="F395" s="49" t="s">
        <v>3666</v>
      </c>
      <c r="G395" s="53" t="s">
        <v>4403</v>
      </c>
      <c r="H395" s="50" t="s">
        <v>4404</v>
      </c>
      <c r="I395" s="51">
        <v>189000</v>
      </c>
      <c r="J395" s="47" t="s">
        <v>362</v>
      </c>
      <c r="K395" s="51">
        <v>189000</v>
      </c>
      <c r="L395" s="52" t="s">
        <v>4405</v>
      </c>
      <c r="M395" s="47" t="s">
        <v>155</v>
      </c>
      <c r="N395" s="47" t="s">
        <v>46</v>
      </c>
      <c r="O395" s="47" t="s">
        <v>214</v>
      </c>
      <c r="P395" s="47" t="s">
        <v>48</v>
      </c>
      <c r="Q395" s="47" t="s">
        <v>755</v>
      </c>
    </row>
    <row r="396" spans="2:17" ht="33.75" customHeight="1" x14ac:dyDescent="0.2">
      <c r="B396" s="46">
        <v>389</v>
      </c>
      <c r="C396" s="47" t="s">
        <v>41</v>
      </c>
      <c r="D396" s="48" t="s">
        <v>42</v>
      </c>
      <c r="E396" s="47" t="s">
        <v>3135</v>
      </c>
      <c r="F396" s="49" t="s">
        <v>3136</v>
      </c>
      <c r="G396" s="53" t="s">
        <v>4406</v>
      </c>
      <c r="H396" s="50" t="s">
        <v>4407</v>
      </c>
      <c r="I396" s="51">
        <v>3351000</v>
      </c>
      <c r="J396" s="47" t="s">
        <v>362</v>
      </c>
      <c r="K396" s="51">
        <v>3351000</v>
      </c>
      <c r="L396" s="52" t="s">
        <v>4408</v>
      </c>
      <c r="M396" s="47" t="s">
        <v>155</v>
      </c>
      <c r="N396" s="47" t="s">
        <v>46</v>
      </c>
      <c r="O396" s="47" t="s">
        <v>314</v>
      </c>
      <c r="P396" s="47" t="s">
        <v>48</v>
      </c>
      <c r="Q396" s="47" t="s">
        <v>755</v>
      </c>
    </row>
    <row r="397" spans="2:17" ht="33.75" customHeight="1" x14ac:dyDescent="0.2">
      <c r="B397" s="46">
        <v>390</v>
      </c>
      <c r="C397" s="47" t="s">
        <v>41</v>
      </c>
      <c r="D397" s="48" t="s">
        <v>42</v>
      </c>
      <c r="E397" s="47" t="s">
        <v>4409</v>
      </c>
      <c r="F397" s="49" t="s">
        <v>823</v>
      </c>
      <c r="G397" s="53" t="s">
        <v>4410</v>
      </c>
      <c r="H397" s="50" t="s">
        <v>4411</v>
      </c>
      <c r="I397" s="51">
        <v>5800000</v>
      </c>
      <c r="J397" s="47" t="s">
        <v>362</v>
      </c>
      <c r="K397" s="51">
        <v>5800000</v>
      </c>
      <c r="L397" s="52" t="s">
        <v>4412</v>
      </c>
      <c r="M397" s="47" t="s">
        <v>155</v>
      </c>
      <c r="N397" s="47" t="s">
        <v>46</v>
      </c>
      <c r="O397" s="47" t="s">
        <v>1303</v>
      </c>
      <c r="P397" s="47" t="s">
        <v>48</v>
      </c>
      <c r="Q397" s="47" t="s">
        <v>755</v>
      </c>
    </row>
    <row r="398" spans="2:17" ht="33.75" customHeight="1" x14ac:dyDescent="0.2">
      <c r="B398" s="46">
        <v>391</v>
      </c>
      <c r="C398" s="47" t="s">
        <v>41</v>
      </c>
      <c r="D398" s="48" t="s">
        <v>42</v>
      </c>
      <c r="E398" s="47" t="s">
        <v>4413</v>
      </c>
      <c r="F398" s="49" t="s">
        <v>823</v>
      </c>
      <c r="G398" s="53" t="s">
        <v>4414</v>
      </c>
      <c r="H398" s="50" t="s">
        <v>4415</v>
      </c>
      <c r="I398" s="51">
        <v>930000</v>
      </c>
      <c r="J398" s="47" t="s">
        <v>362</v>
      </c>
      <c r="K398" s="51">
        <v>930000</v>
      </c>
      <c r="L398" s="52" t="s">
        <v>4416</v>
      </c>
      <c r="M398" s="47" t="s">
        <v>155</v>
      </c>
      <c r="N398" s="47" t="s">
        <v>46</v>
      </c>
      <c r="O398" s="47" t="s">
        <v>4417</v>
      </c>
      <c r="P398" s="47" t="s">
        <v>48</v>
      </c>
      <c r="Q398" s="47" t="s">
        <v>755</v>
      </c>
    </row>
    <row r="399" spans="2:17" ht="33.75" customHeight="1" x14ac:dyDescent="0.2">
      <c r="B399" s="46">
        <v>392</v>
      </c>
      <c r="C399" s="47" t="s">
        <v>41</v>
      </c>
      <c r="D399" s="48" t="s">
        <v>42</v>
      </c>
      <c r="E399" s="47" t="s">
        <v>4418</v>
      </c>
      <c r="F399" s="49" t="s">
        <v>4419</v>
      </c>
      <c r="G399" s="53" t="s">
        <v>4420</v>
      </c>
      <c r="H399" s="50" t="s">
        <v>4421</v>
      </c>
      <c r="I399" s="51">
        <v>3299999</v>
      </c>
      <c r="J399" s="47" t="s">
        <v>362</v>
      </c>
      <c r="K399" s="51">
        <v>3299999</v>
      </c>
      <c r="L399" s="52" t="s">
        <v>4422</v>
      </c>
      <c r="M399" s="47" t="s">
        <v>155</v>
      </c>
      <c r="N399" s="47" t="s">
        <v>46</v>
      </c>
      <c r="O399" s="47" t="s">
        <v>552</v>
      </c>
      <c r="P399" s="47" t="s">
        <v>48</v>
      </c>
      <c r="Q399" s="47" t="s">
        <v>755</v>
      </c>
    </row>
    <row r="400" spans="2:17" ht="33.75" customHeight="1" x14ac:dyDescent="0.2">
      <c r="B400" s="46">
        <v>393</v>
      </c>
      <c r="C400" s="47" t="s">
        <v>41</v>
      </c>
      <c r="D400" s="48" t="s">
        <v>42</v>
      </c>
      <c r="E400" s="47" t="s">
        <v>4423</v>
      </c>
      <c r="F400" s="49" t="s">
        <v>4424</v>
      </c>
      <c r="G400" s="53" t="s">
        <v>4425</v>
      </c>
      <c r="H400" s="50" t="s">
        <v>4426</v>
      </c>
      <c r="I400" s="51">
        <v>500000</v>
      </c>
      <c r="J400" s="47" t="s">
        <v>362</v>
      </c>
      <c r="K400" s="51">
        <v>500000</v>
      </c>
      <c r="L400" s="52" t="s">
        <v>4427</v>
      </c>
      <c r="M400" s="47" t="s">
        <v>155</v>
      </c>
      <c r="N400" s="47" t="s">
        <v>46</v>
      </c>
      <c r="O400" s="47" t="s">
        <v>4428</v>
      </c>
      <c r="P400" s="47" t="s">
        <v>48</v>
      </c>
      <c r="Q400" s="47" t="s">
        <v>755</v>
      </c>
    </row>
    <row r="401" spans="2:17" ht="33.75" customHeight="1" x14ac:dyDescent="0.2">
      <c r="B401" s="46">
        <v>394</v>
      </c>
      <c r="C401" s="47" t="s">
        <v>41</v>
      </c>
      <c r="D401" s="48" t="s">
        <v>42</v>
      </c>
      <c r="E401" s="47" t="s">
        <v>4423</v>
      </c>
      <c r="F401" s="49" t="s">
        <v>4424</v>
      </c>
      <c r="G401" s="53" t="s">
        <v>4429</v>
      </c>
      <c r="H401" s="50" t="s">
        <v>4430</v>
      </c>
      <c r="I401" s="51">
        <v>3000000</v>
      </c>
      <c r="J401" s="47" t="s">
        <v>362</v>
      </c>
      <c r="K401" s="51">
        <v>3000000</v>
      </c>
      <c r="L401" s="52" t="s">
        <v>4431</v>
      </c>
      <c r="M401" s="47" t="s">
        <v>155</v>
      </c>
      <c r="N401" s="47" t="s">
        <v>46</v>
      </c>
      <c r="O401" s="47" t="s">
        <v>918</v>
      </c>
      <c r="P401" s="47" t="s">
        <v>48</v>
      </c>
      <c r="Q401" s="47" t="s">
        <v>755</v>
      </c>
    </row>
    <row r="402" spans="2:17" ht="33.75" customHeight="1" x14ac:dyDescent="0.2">
      <c r="B402" s="46">
        <v>395</v>
      </c>
      <c r="C402" s="47" t="s">
        <v>41</v>
      </c>
      <c r="D402" s="48" t="s">
        <v>42</v>
      </c>
      <c r="E402" s="47" t="s">
        <v>4432</v>
      </c>
      <c r="F402" s="49" t="s">
        <v>4433</v>
      </c>
      <c r="G402" s="53" t="s">
        <v>4434</v>
      </c>
      <c r="H402" s="50" t="s">
        <v>4435</v>
      </c>
      <c r="I402" s="51">
        <v>17050000</v>
      </c>
      <c r="J402" s="47" t="s">
        <v>362</v>
      </c>
      <c r="K402" s="51">
        <v>17050000</v>
      </c>
      <c r="L402" s="52" t="s">
        <v>4436</v>
      </c>
      <c r="M402" s="47" t="s">
        <v>155</v>
      </c>
      <c r="N402" s="47" t="s">
        <v>46</v>
      </c>
      <c r="O402" s="47" t="s">
        <v>4437</v>
      </c>
      <c r="P402" s="47" t="s">
        <v>48</v>
      </c>
      <c r="Q402" s="47" t="s">
        <v>755</v>
      </c>
    </row>
    <row r="403" spans="2:17" ht="33.75" customHeight="1" x14ac:dyDescent="0.2">
      <c r="B403" s="46">
        <v>396</v>
      </c>
      <c r="C403" s="47" t="s">
        <v>41</v>
      </c>
      <c r="D403" s="48" t="s">
        <v>42</v>
      </c>
      <c r="E403" s="47" t="s">
        <v>4438</v>
      </c>
      <c r="F403" s="49" t="s">
        <v>4439</v>
      </c>
      <c r="G403" s="53" t="s">
        <v>4440</v>
      </c>
      <c r="H403" s="50" t="s">
        <v>4441</v>
      </c>
      <c r="I403" s="51">
        <v>3000000</v>
      </c>
      <c r="J403" s="47" t="s">
        <v>362</v>
      </c>
      <c r="K403" s="51">
        <v>3000000</v>
      </c>
      <c r="L403" s="52" t="s">
        <v>4442</v>
      </c>
      <c r="M403" s="47" t="s">
        <v>155</v>
      </c>
      <c r="N403" s="47" t="s">
        <v>46</v>
      </c>
      <c r="O403" s="47" t="s">
        <v>536</v>
      </c>
      <c r="P403" s="47" t="s">
        <v>48</v>
      </c>
      <c r="Q403" s="47" t="s">
        <v>755</v>
      </c>
    </row>
    <row r="404" spans="2:17" ht="33.75" customHeight="1" x14ac:dyDescent="0.2">
      <c r="B404" s="46">
        <v>397</v>
      </c>
      <c r="C404" s="47" t="s">
        <v>41</v>
      </c>
      <c r="D404" s="48" t="s">
        <v>42</v>
      </c>
      <c r="E404" s="47" t="s">
        <v>4438</v>
      </c>
      <c r="F404" s="49" t="s">
        <v>4439</v>
      </c>
      <c r="G404" s="53" t="s">
        <v>4443</v>
      </c>
      <c r="H404" s="50" t="s">
        <v>4444</v>
      </c>
      <c r="I404" s="51">
        <v>2335000.0099999998</v>
      </c>
      <c r="J404" s="47" t="s">
        <v>362</v>
      </c>
      <c r="K404" s="51">
        <v>2335000.0099999998</v>
      </c>
      <c r="L404" s="52" t="s">
        <v>4445</v>
      </c>
      <c r="M404" s="47" t="s">
        <v>155</v>
      </c>
      <c r="N404" s="47" t="s">
        <v>46</v>
      </c>
      <c r="O404" s="47" t="s">
        <v>1071</v>
      </c>
      <c r="P404" s="47" t="s">
        <v>48</v>
      </c>
      <c r="Q404" s="47" t="s">
        <v>755</v>
      </c>
    </row>
    <row r="405" spans="2:17" ht="33.75" customHeight="1" x14ac:dyDescent="0.2">
      <c r="B405" s="46">
        <v>398</v>
      </c>
      <c r="C405" s="47" t="s">
        <v>41</v>
      </c>
      <c r="D405" s="48" t="s">
        <v>42</v>
      </c>
      <c r="E405" s="47" t="s">
        <v>4446</v>
      </c>
      <c r="F405" s="49" t="s">
        <v>4447</v>
      </c>
      <c r="G405" s="53" t="s">
        <v>4448</v>
      </c>
      <c r="H405" s="50" t="s">
        <v>4449</v>
      </c>
      <c r="I405" s="51">
        <v>5800000.04</v>
      </c>
      <c r="J405" s="47" t="s">
        <v>362</v>
      </c>
      <c r="K405" s="51">
        <v>5800000.04</v>
      </c>
      <c r="L405" s="52" t="s">
        <v>4450</v>
      </c>
      <c r="M405" s="47" t="s">
        <v>155</v>
      </c>
      <c r="N405" s="47" t="s">
        <v>46</v>
      </c>
      <c r="O405" s="47" t="s">
        <v>576</v>
      </c>
      <c r="P405" s="47" t="s">
        <v>48</v>
      </c>
      <c r="Q405" s="47" t="s">
        <v>755</v>
      </c>
    </row>
    <row r="406" spans="2:17" ht="33.75" customHeight="1" x14ac:dyDescent="0.2">
      <c r="B406" s="46">
        <v>399</v>
      </c>
      <c r="C406" s="47" t="s">
        <v>41</v>
      </c>
      <c r="D406" s="48" t="s">
        <v>42</v>
      </c>
      <c r="E406" s="47" t="s">
        <v>4451</v>
      </c>
      <c r="F406" s="49" t="s">
        <v>4452</v>
      </c>
      <c r="G406" s="53" t="s">
        <v>4453</v>
      </c>
      <c r="H406" s="50" t="s">
        <v>4454</v>
      </c>
      <c r="I406" s="51">
        <v>1380000</v>
      </c>
      <c r="J406" s="47" t="s">
        <v>362</v>
      </c>
      <c r="K406" s="51">
        <v>1380000</v>
      </c>
      <c r="L406" s="52" t="s">
        <v>4455</v>
      </c>
      <c r="M406" s="47" t="s">
        <v>155</v>
      </c>
      <c r="N406" s="47" t="s">
        <v>46</v>
      </c>
      <c r="O406" s="47" t="s">
        <v>1353</v>
      </c>
      <c r="P406" s="47" t="s">
        <v>48</v>
      </c>
      <c r="Q406" s="47" t="s">
        <v>755</v>
      </c>
    </row>
    <row r="407" spans="2:17" ht="33.75" customHeight="1" x14ac:dyDescent="0.2">
      <c r="B407" s="46">
        <v>400</v>
      </c>
      <c r="C407" s="47" t="s">
        <v>41</v>
      </c>
      <c r="D407" s="48" t="s">
        <v>42</v>
      </c>
      <c r="E407" s="47" t="s">
        <v>4451</v>
      </c>
      <c r="F407" s="49" t="s">
        <v>4452</v>
      </c>
      <c r="G407" s="53" t="s">
        <v>4456</v>
      </c>
      <c r="H407" s="50" t="s">
        <v>4457</v>
      </c>
      <c r="I407" s="51">
        <v>1500000</v>
      </c>
      <c r="J407" s="47" t="s">
        <v>362</v>
      </c>
      <c r="K407" s="51">
        <v>1500000</v>
      </c>
      <c r="L407" s="52" t="s">
        <v>4458</v>
      </c>
      <c r="M407" s="47" t="s">
        <v>155</v>
      </c>
      <c r="N407" s="47" t="s">
        <v>46</v>
      </c>
      <c r="O407" s="47" t="s">
        <v>499</v>
      </c>
      <c r="P407" s="47" t="s">
        <v>48</v>
      </c>
      <c r="Q407" s="47" t="s">
        <v>755</v>
      </c>
    </row>
    <row r="408" spans="2:17" ht="33.75" customHeight="1" x14ac:dyDescent="0.2">
      <c r="B408" s="46">
        <v>401</v>
      </c>
      <c r="C408" s="47" t="s">
        <v>41</v>
      </c>
      <c r="D408" s="48" t="s">
        <v>42</v>
      </c>
      <c r="E408" s="47" t="s">
        <v>4451</v>
      </c>
      <c r="F408" s="49" t="s">
        <v>4452</v>
      </c>
      <c r="G408" s="53" t="s">
        <v>4459</v>
      </c>
      <c r="H408" s="50" t="s">
        <v>4460</v>
      </c>
      <c r="I408" s="51">
        <v>3125000</v>
      </c>
      <c r="J408" s="47" t="s">
        <v>362</v>
      </c>
      <c r="K408" s="51">
        <v>3125000</v>
      </c>
      <c r="L408" s="52" t="s">
        <v>4461</v>
      </c>
      <c r="M408" s="47" t="s">
        <v>155</v>
      </c>
      <c r="N408" s="47" t="s">
        <v>46</v>
      </c>
      <c r="O408" s="47" t="s">
        <v>983</v>
      </c>
      <c r="P408" s="47" t="s">
        <v>48</v>
      </c>
      <c r="Q408" s="47" t="s">
        <v>755</v>
      </c>
    </row>
    <row r="409" spans="2:17" ht="33.75" customHeight="1" x14ac:dyDescent="0.2">
      <c r="B409" s="46">
        <v>402</v>
      </c>
      <c r="C409" s="47" t="s">
        <v>41</v>
      </c>
      <c r="D409" s="48" t="s">
        <v>42</v>
      </c>
      <c r="E409" s="47" t="s">
        <v>4451</v>
      </c>
      <c r="F409" s="49" t="s">
        <v>4452</v>
      </c>
      <c r="G409" s="53" t="s">
        <v>4462</v>
      </c>
      <c r="H409" s="50" t="s">
        <v>4463</v>
      </c>
      <c r="I409" s="51">
        <v>700000</v>
      </c>
      <c r="J409" s="47" t="s">
        <v>362</v>
      </c>
      <c r="K409" s="51">
        <v>700000</v>
      </c>
      <c r="L409" s="52" t="s">
        <v>4464</v>
      </c>
      <c r="M409" s="47" t="s">
        <v>155</v>
      </c>
      <c r="N409" s="47" t="s">
        <v>46</v>
      </c>
      <c r="O409" s="47" t="s">
        <v>1384</v>
      </c>
      <c r="P409" s="47" t="s">
        <v>48</v>
      </c>
      <c r="Q409" s="47" t="s">
        <v>755</v>
      </c>
    </row>
    <row r="410" spans="2:17" ht="30" x14ac:dyDescent="0.2">
      <c r="B410" s="46">
        <v>403</v>
      </c>
      <c r="C410" s="47" t="s">
        <v>41</v>
      </c>
      <c r="D410" s="48" t="s">
        <v>42</v>
      </c>
      <c r="E410" s="47" t="s">
        <v>4465</v>
      </c>
      <c r="F410" s="49">
        <v>309978097</v>
      </c>
      <c r="G410" s="53">
        <v>1451384</v>
      </c>
      <c r="H410" s="50">
        <v>45114</v>
      </c>
      <c r="I410" s="51">
        <v>24000000</v>
      </c>
      <c r="J410" s="47" t="s">
        <v>44</v>
      </c>
      <c r="K410" s="51">
        <v>17999997</v>
      </c>
      <c r="L410" s="52">
        <v>231210081707733</v>
      </c>
      <c r="M410" s="47" t="s">
        <v>155</v>
      </c>
      <c r="N410" s="47" t="s">
        <v>46</v>
      </c>
      <c r="O410" s="47" t="s">
        <v>3795</v>
      </c>
      <c r="P410" s="47" t="s">
        <v>48</v>
      </c>
      <c r="Q410" s="47" t="s">
        <v>1061</v>
      </c>
    </row>
    <row r="411" spans="2:17" ht="30" x14ac:dyDescent="0.2">
      <c r="B411" s="46">
        <v>404</v>
      </c>
      <c r="C411" s="47" t="s">
        <v>41</v>
      </c>
      <c r="D411" s="48" t="s">
        <v>42</v>
      </c>
      <c r="E411" s="47" t="s">
        <v>1160</v>
      </c>
      <c r="F411" s="49">
        <v>202660390</v>
      </c>
      <c r="G411" s="53">
        <v>1463793</v>
      </c>
      <c r="H411" s="50">
        <v>45119</v>
      </c>
      <c r="I411" s="51">
        <v>16500000</v>
      </c>
      <c r="J411" s="47" t="s">
        <v>44</v>
      </c>
      <c r="K411" s="51">
        <v>14190000</v>
      </c>
      <c r="L411" s="52">
        <v>231210081720537</v>
      </c>
      <c r="M411" s="47" t="s">
        <v>155</v>
      </c>
      <c r="N411" s="47" t="s">
        <v>46</v>
      </c>
      <c r="O411" s="47" t="s">
        <v>1987</v>
      </c>
      <c r="P411" s="47" t="s">
        <v>48</v>
      </c>
      <c r="Q411" s="47" t="s">
        <v>1061</v>
      </c>
    </row>
    <row r="412" spans="2:17" ht="30" x14ac:dyDescent="0.2">
      <c r="B412" s="46">
        <v>405</v>
      </c>
      <c r="C412" s="47" t="s">
        <v>41</v>
      </c>
      <c r="D412" s="48" t="s">
        <v>42</v>
      </c>
      <c r="E412" s="47" t="s">
        <v>1092</v>
      </c>
      <c r="F412" s="49" t="s">
        <v>4466</v>
      </c>
      <c r="G412" s="53">
        <v>1472321</v>
      </c>
      <c r="H412" s="50">
        <v>45121</v>
      </c>
      <c r="I412" s="51">
        <v>750000</v>
      </c>
      <c r="J412" s="47" t="s">
        <v>44</v>
      </c>
      <c r="K412" s="51">
        <v>750000</v>
      </c>
      <c r="L412" s="52" t="s">
        <v>1070</v>
      </c>
      <c r="M412" s="47" t="s">
        <v>155</v>
      </c>
      <c r="N412" s="47" t="s">
        <v>46</v>
      </c>
      <c r="O412" s="47" t="s">
        <v>2019</v>
      </c>
      <c r="P412" s="47" t="s">
        <v>48</v>
      </c>
      <c r="Q412" s="47" t="s">
        <v>1061</v>
      </c>
    </row>
    <row r="413" spans="2:17" ht="30" x14ac:dyDescent="0.2">
      <c r="B413" s="46">
        <v>406</v>
      </c>
      <c r="C413" s="47" t="s">
        <v>41</v>
      </c>
      <c r="D413" s="48" t="s">
        <v>42</v>
      </c>
      <c r="E413" s="47" t="s">
        <v>4467</v>
      </c>
      <c r="F413" s="49">
        <v>308023993</v>
      </c>
      <c r="G413" s="53">
        <v>1481231</v>
      </c>
      <c r="H413" s="50">
        <v>45123</v>
      </c>
      <c r="I413" s="51">
        <v>30000000</v>
      </c>
      <c r="J413" s="47" t="s">
        <v>44</v>
      </c>
      <c r="K413" s="51">
        <v>15000000</v>
      </c>
      <c r="L413" s="52">
        <v>231210081740184</v>
      </c>
      <c r="M413" s="47" t="s">
        <v>155</v>
      </c>
      <c r="N413" s="47" t="s">
        <v>46</v>
      </c>
      <c r="O413" s="47" t="s">
        <v>4468</v>
      </c>
      <c r="P413" s="47" t="s">
        <v>48</v>
      </c>
      <c r="Q413" s="47" t="s">
        <v>1061</v>
      </c>
    </row>
    <row r="414" spans="2:17" ht="33.75" customHeight="1" x14ac:dyDescent="0.2">
      <c r="B414" s="46">
        <v>407</v>
      </c>
      <c r="C414" s="47" t="s">
        <v>41</v>
      </c>
      <c r="D414" s="48" t="s">
        <v>42</v>
      </c>
      <c r="E414" s="47" t="s">
        <v>3854</v>
      </c>
      <c r="F414" s="49">
        <v>310566674</v>
      </c>
      <c r="G414" s="53">
        <v>1543262</v>
      </c>
      <c r="H414" s="50">
        <v>45142</v>
      </c>
      <c r="I414" s="51">
        <v>16600000</v>
      </c>
      <c r="J414" s="47" t="s">
        <v>44</v>
      </c>
      <c r="K414" s="51">
        <v>12400000</v>
      </c>
      <c r="L414" s="52">
        <v>231210081795587</v>
      </c>
      <c r="M414" s="47" t="s">
        <v>155</v>
      </c>
      <c r="N414" s="47" t="s">
        <v>46</v>
      </c>
      <c r="O414" s="47" t="s">
        <v>4469</v>
      </c>
      <c r="P414" s="47" t="s">
        <v>48</v>
      </c>
      <c r="Q414" s="47" t="s">
        <v>1061</v>
      </c>
    </row>
    <row r="415" spans="2:17" ht="33.75" customHeight="1" x14ac:dyDescent="0.2">
      <c r="B415" s="46">
        <v>408</v>
      </c>
      <c r="C415" s="47" t="s">
        <v>41</v>
      </c>
      <c r="D415" s="48" t="s">
        <v>42</v>
      </c>
      <c r="E415" s="47" t="s">
        <v>1062</v>
      </c>
      <c r="F415" s="49">
        <v>207079302</v>
      </c>
      <c r="G415" s="53">
        <v>1543616</v>
      </c>
      <c r="H415" s="50">
        <v>45142</v>
      </c>
      <c r="I415" s="51">
        <v>1440000</v>
      </c>
      <c r="J415" s="47" t="s">
        <v>44</v>
      </c>
      <c r="K415" s="51">
        <v>800000</v>
      </c>
      <c r="L415" s="52">
        <v>231210081796017</v>
      </c>
      <c r="M415" s="47" t="s">
        <v>155</v>
      </c>
      <c r="N415" s="47" t="s">
        <v>46</v>
      </c>
      <c r="O415" s="47" t="s">
        <v>4470</v>
      </c>
      <c r="P415" s="47" t="s">
        <v>48</v>
      </c>
      <c r="Q415" s="47" t="s">
        <v>1061</v>
      </c>
    </row>
    <row r="416" spans="2:17" ht="33.75" customHeight="1" x14ac:dyDescent="0.2">
      <c r="B416" s="46">
        <v>409</v>
      </c>
      <c r="C416" s="47" t="s">
        <v>41</v>
      </c>
      <c r="D416" s="48" t="s">
        <v>42</v>
      </c>
      <c r="E416" s="47" t="s">
        <v>4471</v>
      </c>
      <c r="F416" s="49">
        <v>634467870</v>
      </c>
      <c r="G416" s="53">
        <v>1552317</v>
      </c>
      <c r="H416" s="50">
        <v>45144</v>
      </c>
      <c r="I416" s="51">
        <v>10000000</v>
      </c>
      <c r="J416" s="47" t="s">
        <v>44</v>
      </c>
      <c r="K416" s="51">
        <v>4000000</v>
      </c>
      <c r="L416" s="52">
        <v>231210081803230</v>
      </c>
      <c r="M416" s="47" t="s">
        <v>155</v>
      </c>
      <c r="N416" s="47" t="s">
        <v>46</v>
      </c>
      <c r="O416" s="47" t="s">
        <v>4472</v>
      </c>
      <c r="P416" s="47" t="s">
        <v>48</v>
      </c>
      <c r="Q416" s="47" t="s">
        <v>1061</v>
      </c>
    </row>
    <row r="417" spans="2:17" ht="33.75" customHeight="1" x14ac:dyDescent="0.2">
      <c r="B417" s="46">
        <v>410</v>
      </c>
      <c r="C417" s="47" t="s">
        <v>41</v>
      </c>
      <c r="D417" s="48" t="s">
        <v>42</v>
      </c>
      <c r="E417" s="47" t="s">
        <v>4003</v>
      </c>
      <c r="F417" s="49">
        <v>307416014</v>
      </c>
      <c r="G417" s="53">
        <v>1563724</v>
      </c>
      <c r="H417" s="50">
        <v>45147</v>
      </c>
      <c r="I417" s="51">
        <v>12000000</v>
      </c>
      <c r="J417" s="47" t="s">
        <v>44</v>
      </c>
      <c r="K417" s="51">
        <v>8969000</v>
      </c>
      <c r="L417" s="52">
        <v>231210081810826</v>
      </c>
      <c r="M417" s="47" t="s">
        <v>155</v>
      </c>
      <c r="N417" s="47" t="s">
        <v>46</v>
      </c>
      <c r="O417" s="47" t="s">
        <v>4473</v>
      </c>
      <c r="P417" s="47" t="s">
        <v>48</v>
      </c>
      <c r="Q417" s="47" t="s">
        <v>1061</v>
      </c>
    </row>
    <row r="418" spans="2:17" ht="33.75" customHeight="1" x14ac:dyDescent="0.2">
      <c r="B418" s="46">
        <v>411</v>
      </c>
      <c r="C418" s="47" t="s">
        <v>41</v>
      </c>
      <c r="D418" s="48" t="s">
        <v>42</v>
      </c>
      <c r="E418" s="47" t="s">
        <v>4474</v>
      </c>
      <c r="F418" s="49">
        <v>310144614</v>
      </c>
      <c r="G418" s="53">
        <v>1625120</v>
      </c>
      <c r="H418" s="50">
        <v>45164</v>
      </c>
      <c r="I418" s="51">
        <v>15900000</v>
      </c>
      <c r="J418" s="47" t="s">
        <v>44</v>
      </c>
      <c r="K418" s="51">
        <v>1100700</v>
      </c>
      <c r="L418" s="52">
        <v>231210081870788</v>
      </c>
      <c r="M418" s="47" t="s">
        <v>155</v>
      </c>
      <c r="N418" s="47" t="s">
        <v>46</v>
      </c>
      <c r="O418" s="47" t="s">
        <v>4475</v>
      </c>
      <c r="P418" s="47" t="s">
        <v>48</v>
      </c>
      <c r="Q418" s="47" t="s">
        <v>1061</v>
      </c>
    </row>
    <row r="419" spans="2:17" ht="33.75" customHeight="1" x14ac:dyDescent="0.2">
      <c r="B419" s="46">
        <v>412</v>
      </c>
      <c r="C419" s="47" t="s">
        <v>41</v>
      </c>
      <c r="D419" s="48" t="s">
        <v>42</v>
      </c>
      <c r="E419" s="47" t="s">
        <v>4474</v>
      </c>
      <c r="F419" s="49">
        <v>310144614</v>
      </c>
      <c r="G419" s="53">
        <v>1625126</v>
      </c>
      <c r="H419" s="50">
        <v>45164</v>
      </c>
      <c r="I419" s="51">
        <v>8000000</v>
      </c>
      <c r="J419" s="47" t="s">
        <v>44</v>
      </c>
      <c r="K419" s="51">
        <v>4700000</v>
      </c>
      <c r="L419" s="52">
        <v>231210081870795</v>
      </c>
      <c r="M419" s="47" t="s">
        <v>155</v>
      </c>
      <c r="N419" s="47" t="s">
        <v>46</v>
      </c>
      <c r="O419" s="47" t="s">
        <v>4475</v>
      </c>
      <c r="P419" s="47" t="s">
        <v>48</v>
      </c>
      <c r="Q419" s="47" t="s">
        <v>1061</v>
      </c>
    </row>
    <row r="420" spans="2:17" ht="33.75" customHeight="1" x14ac:dyDescent="0.2">
      <c r="B420" s="46">
        <v>413</v>
      </c>
      <c r="C420" s="47" t="s">
        <v>41</v>
      </c>
      <c r="D420" s="48" t="s">
        <v>42</v>
      </c>
      <c r="E420" s="47" t="s">
        <v>4474</v>
      </c>
      <c r="F420" s="49">
        <v>310144614</v>
      </c>
      <c r="G420" s="53">
        <v>1625128</v>
      </c>
      <c r="H420" s="50">
        <v>45164</v>
      </c>
      <c r="I420" s="51">
        <v>2250000</v>
      </c>
      <c r="J420" s="47" t="s">
        <v>44</v>
      </c>
      <c r="K420" s="51">
        <v>1469940</v>
      </c>
      <c r="L420" s="52">
        <v>231210081870797</v>
      </c>
      <c r="M420" s="47" t="s">
        <v>155</v>
      </c>
      <c r="N420" s="47" t="s">
        <v>46</v>
      </c>
      <c r="O420" s="47" t="s">
        <v>4476</v>
      </c>
      <c r="P420" s="47" t="s">
        <v>48</v>
      </c>
      <c r="Q420" s="47" t="s">
        <v>1061</v>
      </c>
    </row>
    <row r="421" spans="2:17" ht="33.75" customHeight="1" x14ac:dyDescent="0.2">
      <c r="B421" s="46">
        <v>414</v>
      </c>
      <c r="C421" s="47" t="s">
        <v>41</v>
      </c>
      <c r="D421" s="48" t="s">
        <v>42</v>
      </c>
      <c r="E421" s="47" t="s">
        <v>4474</v>
      </c>
      <c r="F421" s="49">
        <v>310144614</v>
      </c>
      <c r="G421" s="53">
        <v>1629569</v>
      </c>
      <c r="H421" s="50">
        <v>45164</v>
      </c>
      <c r="I421" s="51">
        <v>5700000</v>
      </c>
      <c r="J421" s="47" t="s">
        <v>44</v>
      </c>
      <c r="K421" s="51">
        <v>3900000</v>
      </c>
      <c r="L421" s="52">
        <v>231210081876059</v>
      </c>
      <c r="M421" s="47" t="s">
        <v>155</v>
      </c>
      <c r="N421" s="47" t="s">
        <v>46</v>
      </c>
      <c r="O421" s="47" t="s">
        <v>4477</v>
      </c>
      <c r="P421" s="47" t="s">
        <v>48</v>
      </c>
      <c r="Q421" s="47" t="s">
        <v>1061</v>
      </c>
    </row>
    <row r="422" spans="2:17" ht="30" x14ac:dyDescent="0.2">
      <c r="B422" s="46">
        <v>415</v>
      </c>
      <c r="C422" s="47" t="s">
        <v>41</v>
      </c>
      <c r="D422" s="48" t="s">
        <v>42</v>
      </c>
      <c r="E422" s="47" t="s">
        <v>1206</v>
      </c>
      <c r="F422" s="49">
        <v>306171400</v>
      </c>
      <c r="G422" s="53">
        <v>1660863</v>
      </c>
      <c r="H422" s="50">
        <v>45177</v>
      </c>
      <c r="I422" s="51">
        <v>19600000</v>
      </c>
      <c r="J422" s="47" t="s">
        <v>44</v>
      </c>
      <c r="K422" s="51">
        <v>17800000</v>
      </c>
      <c r="L422" s="52">
        <v>231210081906627</v>
      </c>
      <c r="M422" s="47" t="s">
        <v>155</v>
      </c>
      <c r="N422" s="47" t="s">
        <v>46</v>
      </c>
      <c r="O422" s="47" t="s">
        <v>4478</v>
      </c>
      <c r="P422" s="47" t="s">
        <v>48</v>
      </c>
      <c r="Q422" s="47" t="s">
        <v>1061</v>
      </c>
    </row>
    <row r="423" spans="2:17" ht="30" x14ac:dyDescent="0.2">
      <c r="B423" s="46">
        <v>416</v>
      </c>
      <c r="C423" s="47" t="s">
        <v>41</v>
      </c>
      <c r="D423" s="48" t="s">
        <v>42</v>
      </c>
      <c r="E423" s="47" t="s">
        <v>313</v>
      </c>
      <c r="F423" s="49">
        <v>204339803</v>
      </c>
      <c r="G423" s="53">
        <v>1671914</v>
      </c>
      <c r="H423" s="50">
        <v>45180</v>
      </c>
      <c r="I423" s="51">
        <v>300000</v>
      </c>
      <c r="J423" s="47" t="s">
        <v>44</v>
      </c>
      <c r="K423" s="51">
        <v>300000</v>
      </c>
      <c r="L423" s="52">
        <v>231210081907162</v>
      </c>
      <c r="M423" s="47" t="s">
        <v>155</v>
      </c>
      <c r="N423" s="47" t="s">
        <v>46</v>
      </c>
      <c r="O423" s="47" t="s">
        <v>3799</v>
      </c>
      <c r="P423" s="47" t="s">
        <v>48</v>
      </c>
      <c r="Q423" s="47" t="s">
        <v>1061</v>
      </c>
    </row>
    <row r="424" spans="2:17" ht="33.75" customHeight="1" x14ac:dyDescent="0.2">
      <c r="B424" s="46">
        <v>417</v>
      </c>
      <c r="C424" s="47" t="s">
        <v>41</v>
      </c>
      <c r="D424" s="48" t="s">
        <v>42</v>
      </c>
      <c r="E424" s="47" t="s">
        <v>4479</v>
      </c>
      <c r="F424" s="49">
        <v>308803347</v>
      </c>
      <c r="G424" s="53">
        <v>1675797</v>
      </c>
      <c r="H424" s="50">
        <v>45182</v>
      </c>
      <c r="I424" s="51">
        <v>3000000</v>
      </c>
      <c r="J424" s="47" t="s">
        <v>44</v>
      </c>
      <c r="K424" s="51">
        <v>2010000</v>
      </c>
      <c r="L424" s="52">
        <v>231210081923575</v>
      </c>
      <c r="M424" s="47" t="s">
        <v>155</v>
      </c>
      <c r="N424" s="47" t="s">
        <v>46</v>
      </c>
      <c r="O424" s="47" t="s">
        <v>4480</v>
      </c>
      <c r="P424" s="47" t="s">
        <v>48</v>
      </c>
      <c r="Q424" s="47" t="s">
        <v>1061</v>
      </c>
    </row>
    <row r="425" spans="2:17" ht="33.75" customHeight="1" x14ac:dyDescent="0.2">
      <c r="B425" s="46">
        <v>418</v>
      </c>
      <c r="C425" s="47" t="s">
        <v>41</v>
      </c>
      <c r="D425" s="48" t="s">
        <v>42</v>
      </c>
      <c r="E425" s="47" t="s">
        <v>4481</v>
      </c>
      <c r="F425" s="49">
        <v>304774047</v>
      </c>
      <c r="G425" s="53">
        <v>1694625</v>
      </c>
      <c r="H425" s="50">
        <v>45189</v>
      </c>
      <c r="I425" s="51">
        <v>25000000</v>
      </c>
      <c r="J425" s="47" t="s">
        <v>44</v>
      </c>
      <c r="K425" s="51">
        <v>20000000</v>
      </c>
      <c r="L425" s="52">
        <v>231210081944945</v>
      </c>
      <c r="M425" s="47" t="s">
        <v>155</v>
      </c>
      <c r="N425" s="47" t="s">
        <v>46</v>
      </c>
      <c r="O425" s="47" t="s">
        <v>4482</v>
      </c>
      <c r="P425" s="47" t="s">
        <v>48</v>
      </c>
      <c r="Q425" s="47" t="s">
        <v>1061</v>
      </c>
    </row>
    <row r="426" spans="2:17" ht="53.25" customHeight="1" x14ac:dyDescent="0.2">
      <c r="B426" s="46">
        <v>419</v>
      </c>
      <c r="C426" s="47" t="s">
        <v>41</v>
      </c>
      <c r="D426" s="48" t="s">
        <v>42</v>
      </c>
      <c r="E426" s="47" t="s">
        <v>4483</v>
      </c>
      <c r="F426" s="49" t="s">
        <v>4484</v>
      </c>
      <c r="G426" s="53">
        <v>1453110</v>
      </c>
      <c r="H426" s="50">
        <v>45124.602662037003</v>
      </c>
      <c r="I426" s="51">
        <v>300000</v>
      </c>
      <c r="J426" s="47" t="s">
        <v>4485</v>
      </c>
      <c r="K426" s="51">
        <v>300000</v>
      </c>
      <c r="L426" s="52" t="s">
        <v>4486</v>
      </c>
      <c r="M426" s="47" t="s">
        <v>155</v>
      </c>
      <c r="N426" s="47" t="s">
        <v>46</v>
      </c>
      <c r="O426" s="47" t="s">
        <v>4487</v>
      </c>
      <c r="P426" s="47" t="s">
        <v>48</v>
      </c>
      <c r="Q426" s="47" t="s">
        <v>2362</v>
      </c>
    </row>
    <row r="427" spans="2:17" ht="45" x14ac:dyDescent="0.2">
      <c r="B427" s="46">
        <v>420</v>
      </c>
      <c r="C427" s="47" t="s">
        <v>41</v>
      </c>
      <c r="D427" s="48" t="s">
        <v>42</v>
      </c>
      <c r="E427" s="47" t="s">
        <v>4483</v>
      </c>
      <c r="F427" s="49" t="s">
        <v>4484</v>
      </c>
      <c r="G427" s="53">
        <v>1452182</v>
      </c>
      <c r="H427" s="50">
        <v>45124.602939814802</v>
      </c>
      <c r="I427" s="51">
        <v>695000</v>
      </c>
      <c r="J427" s="47" t="s">
        <v>4485</v>
      </c>
      <c r="K427" s="51">
        <v>695000</v>
      </c>
      <c r="L427" s="52" t="s">
        <v>4488</v>
      </c>
      <c r="M427" s="47" t="s">
        <v>155</v>
      </c>
      <c r="N427" s="47" t="s">
        <v>46</v>
      </c>
      <c r="O427" s="47" t="s">
        <v>4489</v>
      </c>
      <c r="P427" s="47" t="s">
        <v>48</v>
      </c>
      <c r="Q427" s="47" t="s">
        <v>2362</v>
      </c>
    </row>
    <row r="428" spans="2:17" ht="60" x14ac:dyDescent="0.2">
      <c r="B428" s="46">
        <v>421</v>
      </c>
      <c r="C428" s="47" t="s">
        <v>41</v>
      </c>
      <c r="D428" s="48" t="s">
        <v>42</v>
      </c>
      <c r="E428" s="47" t="s">
        <v>4483</v>
      </c>
      <c r="F428" s="49" t="s">
        <v>4484</v>
      </c>
      <c r="G428" s="53">
        <v>1452105</v>
      </c>
      <c r="H428" s="50">
        <v>45124.603067129603</v>
      </c>
      <c r="I428" s="51">
        <v>400000</v>
      </c>
      <c r="J428" s="47" t="s">
        <v>4485</v>
      </c>
      <c r="K428" s="51">
        <v>400000</v>
      </c>
      <c r="L428" s="52" t="s">
        <v>4490</v>
      </c>
      <c r="M428" s="47" t="s">
        <v>155</v>
      </c>
      <c r="N428" s="47" t="s">
        <v>46</v>
      </c>
      <c r="O428" s="47" t="s">
        <v>4491</v>
      </c>
      <c r="P428" s="47" t="s">
        <v>48</v>
      </c>
      <c r="Q428" s="47" t="s">
        <v>2362</v>
      </c>
    </row>
    <row r="429" spans="2:17" ht="45" x14ac:dyDescent="0.2">
      <c r="B429" s="46">
        <v>422</v>
      </c>
      <c r="C429" s="47" t="s">
        <v>41</v>
      </c>
      <c r="D429" s="48" t="s">
        <v>42</v>
      </c>
      <c r="E429" s="47" t="s">
        <v>2363</v>
      </c>
      <c r="F429" s="49">
        <v>200861450</v>
      </c>
      <c r="G429" s="53">
        <v>1457577</v>
      </c>
      <c r="H429" s="50">
        <v>45124.752627314803</v>
      </c>
      <c r="I429" s="51">
        <v>196000</v>
      </c>
      <c r="J429" s="47" t="s">
        <v>4485</v>
      </c>
      <c r="K429" s="51">
        <v>196000</v>
      </c>
      <c r="L429" s="52" t="s">
        <v>4492</v>
      </c>
      <c r="M429" s="47" t="s">
        <v>155</v>
      </c>
      <c r="N429" s="47" t="s">
        <v>46</v>
      </c>
      <c r="O429" s="47" t="s">
        <v>4493</v>
      </c>
      <c r="P429" s="47" t="s">
        <v>48</v>
      </c>
      <c r="Q429" s="47" t="s">
        <v>2362</v>
      </c>
    </row>
    <row r="430" spans="2:17" ht="60" x14ac:dyDescent="0.2">
      <c r="B430" s="46">
        <v>423</v>
      </c>
      <c r="C430" s="47" t="s">
        <v>41</v>
      </c>
      <c r="D430" s="48" t="s">
        <v>42</v>
      </c>
      <c r="E430" s="47" t="s">
        <v>2363</v>
      </c>
      <c r="F430" s="49">
        <v>200861450</v>
      </c>
      <c r="G430" s="53">
        <v>1457562</v>
      </c>
      <c r="H430" s="50">
        <v>45124.752708333297</v>
      </c>
      <c r="I430" s="51">
        <v>400000</v>
      </c>
      <c r="J430" s="47" t="s">
        <v>4485</v>
      </c>
      <c r="K430" s="51">
        <v>400000</v>
      </c>
      <c r="L430" s="52" t="s">
        <v>4494</v>
      </c>
      <c r="M430" s="47" t="s">
        <v>155</v>
      </c>
      <c r="N430" s="47" t="s">
        <v>46</v>
      </c>
      <c r="O430" s="47" t="s">
        <v>4495</v>
      </c>
      <c r="P430" s="47" t="s">
        <v>48</v>
      </c>
      <c r="Q430" s="47" t="s">
        <v>2362</v>
      </c>
    </row>
    <row r="431" spans="2:17" ht="45" x14ac:dyDescent="0.2">
      <c r="B431" s="46">
        <v>424</v>
      </c>
      <c r="C431" s="47" t="s">
        <v>41</v>
      </c>
      <c r="D431" s="48" t="s">
        <v>42</v>
      </c>
      <c r="E431" s="47" t="s">
        <v>2363</v>
      </c>
      <c r="F431" s="49">
        <v>200861450</v>
      </c>
      <c r="G431" s="53">
        <v>1452141</v>
      </c>
      <c r="H431" s="50">
        <v>45124.752777777801</v>
      </c>
      <c r="I431" s="51">
        <v>69980</v>
      </c>
      <c r="J431" s="47" t="s">
        <v>4485</v>
      </c>
      <c r="K431" s="51">
        <v>69980</v>
      </c>
      <c r="L431" s="52" t="s">
        <v>4496</v>
      </c>
      <c r="M431" s="47" t="s">
        <v>155</v>
      </c>
      <c r="N431" s="47" t="s">
        <v>46</v>
      </c>
      <c r="O431" s="47" t="s">
        <v>4497</v>
      </c>
      <c r="P431" s="47" t="s">
        <v>48</v>
      </c>
      <c r="Q431" s="47" t="s">
        <v>2362</v>
      </c>
    </row>
    <row r="432" spans="2:17" ht="45" x14ac:dyDescent="0.2">
      <c r="B432" s="46">
        <v>425</v>
      </c>
      <c r="C432" s="47" t="s">
        <v>41</v>
      </c>
      <c r="D432" s="48" t="s">
        <v>42</v>
      </c>
      <c r="E432" s="47" t="s">
        <v>4498</v>
      </c>
      <c r="F432" s="49">
        <v>307595884</v>
      </c>
      <c r="G432" s="53">
        <v>1453024</v>
      </c>
      <c r="H432" s="50">
        <v>45131.4389814815</v>
      </c>
      <c r="I432" s="51">
        <v>404000</v>
      </c>
      <c r="J432" s="47" t="s">
        <v>4485</v>
      </c>
      <c r="K432" s="51">
        <v>404000</v>
      </c>
      <c r="L432" s="52" t="s">
        <v>4499</v>
      </c>
      <c r="M432" s="47" t="s">
        <v>155</v>
      </c>
      <c r="N432" s="47" t="s">
        <v>46</v>
      </c>
      <c r="O432" s="47" t="s">
        <v>4500</v>
      </c>
      <c r="P432" s="47" t="s">
        <v>48</v>
      </c>
      <c r="Q432" s="47" t="s">
        <v>2362</v>
      </c>
    </row>
    <row r="433" spans="2:17" ht="45" x14ac:dyDescent="0.2">
      <c r="B433" s="46">
        <v>426</v>
      </c>
      <c r="C433" s="47" t="s">
        <v>41</v>
      </c>
      <c r="D433" s="48" t="s">
        <v>42</v>
      </c>
      <c r="E433" s="47" t="s">
        <v>2363</v>
      </c>
      <c r="F433" s="49">
        <v>200861450</v>
      </c>
      <c r="G433" s="53">
        <v>1487155</v>
      </c>
      <c r="H433" s="50">
        <v>45131.875324074099</v>
      </c>
      <c r="I433" s="51">
        <v>4750000</v>
      </c>
      <c r="J433" s="47" t="s">
        <v>4485</v>
      </c>
      <c r="K433" s="51">
        <v>4750000</v>
      </c>
      <c r="L433" s="52" t="s">
        <v>4501</v>
      </c>
      <c r="M433" s="47" t="s">
        <v>155</v>
      </c>
      <c r="N433" s="47" t="s">
        <v>46</v>
      </c>
      <c r="O433" s="47" t="s">
        <v>4502</v>
      </c>
      <c r="P433" s="47" t="s">
        <v>48</v>
      </c>
      <c r="Q433" s="47" t="s">
        <v>2362</v>
      </c>
    </row>
    <row r="434" spans="2:17" ht="60" x14ac:dyDescent="0.2">
      <c r="B434" s="46">
        <v>427</v>
      </c>
      <c r="C434" s="47" t="s">
        <v>41</v>
      </c>
      <c r="D434" s="48" t="s">
        <v>42</v>
      </c>
      <c r="E434" s="47" t="s">
        <v>2359</v>
      </c>
      <c r="F434" s="49">
        <v>202088611</v>
      </c>
      <c r="G434" s="53">
        <v>1491825</v>
      </c>
      <c r="H434" s="50">
        <v>45140.739537037</v>
      </c>
      <c r="I434" s="51">
        <v>1445000</v>
      </c>
      <c r="J434" s="47" t="s">
        <v>4485</v>
      </c>
      <c r="K434" s="51">
        <v>1445000</v>
      </c>
      <c r="L434" s="52" t="s">
        <v>4503</v>
      </c>
      <c r="M434" s="47" t="s">
        <v>155</v>
      </c>
      <c r="N434" s="47" t="s">
        <v>46</v>
      </c>
      <c r="O434" s="47" t="s">
        <v>4504</v>
      </c>
      <c r="P434" s="47" t="s">
        <v>48</v>
      </c>
      <c r="Q434" s="47" t="s">
        <v>2362</v>
      </c>
    </row>
    <row r="435" spans="2:17" ht="45" x14ac:dyDescent="0.2">
      <c r="B435" s="46">
        <v>428</v>
      </c>
      <c r="C435" s="47" t="s">
        <v>41</v>
      </c>
      <c r="D435" s="48" t="s">
        <v>42</v>
      </c>
      <c r="E435" s="47" t="s">
        <v>4505</v>
      </c>
      <c r="F435" s="49">
        <v>303764542</v>
      </c>
      <c r="G435" s="53">
        <v>1542707</v>
      </c>
      <c r="H435" s="50">
        <v>45148.537199074097</v>
      </c>
      <c r="I435" s="51">
        <v>420000</v>
      </c>
      <c r="J435" s="47" t="s">
        <v>4485</v>
      </c>
      <c r="K435" s="51">
        <v>420000</v>
      </c>
      <c r="L435" s="52" t="s">
        <v>4506</v>
      </c>
      <c r="M435" s="47" t="s">
        <v>155</v>
      </c>
      <c r="N435" s="47" t="s">
        <v>46</v>
      </c>
      <c r="O435" s="47" t="s">
        <v>4507</v>
      </c>
      <c r="P435" s="47" t="s">
        <v>48</v>
      </c>
      <c r="Q435" s="47" t="s">
        <v>2362</v>
      </c>
    </row>
    <row r="436" spans="2:17" ht="60" x14ac:dyDescent="0.2">
      <c r="B436" s="46">
        <v>429</v>
      </c>
      <c r="C436" s="47" t="s">
        <v>41</v>
      </c>
      <c r="D436" s="48" t="s">
        <v>42</v>
      </c>
      <c r="E436" s="47" t="s">
        <v>4508</v>
      </c>
      <c r="F436" s="49">
        <v>306239599</v>
      </c>
      <c r="G436" s="53">
        <v>1577406</v>
      </c>
      <c r="H436" s="50">
        <v>45154.482175925899</v>
      </c>
      <c r="I436" s="51">
        <v>5440000</v>
      </c>
      <c r="J436" s="47" t="s">
        <v>4485</v>
      </c>
      <c r="K436" s="51">
        <v>5440000</v>
      </c>
      <c r="L436" s="52" t="s">
        <v>4509</v>
      </c>
      <c r="M436" s="47" t="s">
        <v>155</v>
      </c>
      <c r="N436" s="47" t="s">
        <v>46</v>
      </c>
      <c r="O436" s="47" t="s">
        <v>4510</v>
      </c>
      <c r="P436" s="47" t="s">
        <v>48</v>
      </c>
      <c r="Q436" s="47" t="s">
        <v>2362</v>
      </c>
    </row>
    <row r="437" spans="2:17" ht="45" x14ac:dyDescent="0.2">
      <c r="B437" s="46">
        <v>430</v>
      </c>
      <c r="C437" s="47" t="s">
        <v>41</v>
      </c>
      <c r="D437" s="48" t="s">
        <v>42</v>
      </c>
      <c r="E437" s="47" t="s">
        <v>2363</v>
      </c>
      <c r="F437" s="49">
        <v>200861450</v>
      </c>
      <c r="G437" s="53">
        <v>1570858</v>
      </c>
      <c r="H437" s="50">
        <v>45154.6010648148</v>
      </c>
      <c r="I437" s="51">
        <v>2745000</v>
      </c>
      <c r="J437" s="47" t="s">
        <v>4485</v>
      </c>
      <c r="K437" s="51">
        <v>2745000</v>
      </c>
      <c r="L437" s="52" t="s">
        <v>4511</v>
      </c>
      <c r="M437" s="47" t="s">
        <v>155</v>
      </c>
      <c r="N437" s="47" t="s">
        <v>46</v>
      </c>
      <c r="O437" s="47" t="s">
        <v>4512</v>
      </c>
      <c r="P437" s="47" t="s">
        <v>48</v>
      </c>
      <c r="Q437" s="47" t="s">
        <v>2362</v>
      </c>
    </row>
    <row r="438" spans="2:17" ht="47.25" customHeight="1" x14ac:dyDescent="0.2">
      <c r="B438" s="46">
        <v>431</v>
      </c>
      <c r="C438" s="47" t="s">
        <v>41</v>
      </c>
      <c r="D438" s="48" t="s">
        <v>42</v>
      </c>
      <c r="E438" s="47" t="s">
        <v>2363</v>
      </c>
      <c r="F438" s="49">
        <v>200861450</v>
      </c>
      <c r="G438" s="53">
        <v>1570850</v>
      </c>
      <c r="H438" s="50">
        <v>45154.6011574074</v>
      </c>
      <c r="I438" s="51">
        <v>1700000</v>
      </c>
      <c r="J438" s="47" t="s">
        <v>4485</v>
      </c>
      <c r="K438" s="51">
        <v>1700000</v>
      </c>
      <c r="L438" s="52" t="s">
        <v>4513</v>
      </c>
      <c r="M438" s="47" t="s">
        <v>155</v>
      </c>
      <c r="N438" s="47" t="s">
        <v>46</v>
      </c>
      <c r="O438" s="47" t="s">
        <v>4514</v>
      </c>
      <c r="P438" s="47" t="s">
        <v>48</v>
      </c>
      <c r="Q438" s="47" t="s">
        <v>2362</v>
      </c>
    </row>
    <row r="439" spans="2:17" ht="45" x14ac:dyDescent="0.2">
      <c r="B439" s="46">
        <v>432</v>
      </c>
      <c r="C439" s="47" t="s">
        <v>41</v>
      </c>
      <c r="D439" s="48" t="s">
        <v>42</v>
      </c>
      <c r="E439" s="47" t="s">
        <v>2363</v>
      </c>
      <c r="F439" s="49">
        <v>200861450</v>
      </c>
      <c r="G439" s="53">
        <v>1570888</v>
      </c>
      <c r="H439" s="50">
        <v>45154.606226851902</v>
      </c>
      <c r="I439" s="51">
        <v>89900</v>
      </c>
      <c r="J439" s="47" t="s">
        <v>4485</v>
      </c>
      <c r="K439" s="51">
        <v>89900</v>
      </c>
      <c r="L439" s="52" t="s">
        <v>4515</v>
      </c>
      <c r="M439" s="47" t="s">
        <v>155</v>
      </c>
      <c r="N439" s="47" t="s">
        <v>46</v>
      </c>
      <c r="O439" s="47" t="s">
        <v>4516</v>
      </c>
      <c r="P439" s="47" t="s">
        <v>48</v>
      </c>
      <c r="Q439" s="47" t="s">
        <v>2362</v>
      </c>
    </row>
    <row r="440" spans="2:17" ht="45" x14ac:dyDescent="0.2">
      <c r="B440" s="46">
        <v>433</v>
      </c>
      <c r="C440" s="47" t="s">
        <v>41</v>
      </c>
      <c r="D440" s="48" t="s">
        <v>42</v>
      </c>
      <c r="E440" s="47" t="s">
        <v>2363</v>
      </c>
      <c r="F440" s="49">
        <v>200861450</v>
      </c>
      <c r="G440" s="53">
        <v>1570800</v>
      </c>
      <c r="H440" s="50">
        <v>45154.6071296296</v>
      </c>
      <c r="I440" s="51">
        <v>2375000</v>
      </c>
      <c r="J440" s="47" t="s">
        <v>4485</v>
      </c>
      <c r="K440" s="51">
        <v>2375000</v>
      </c>
      <c r="L440" s="52" t="s">
        <v>4517</v>
      </c>
      <c r="M440" s="47" t="s">
        <v>155</v>
      </c>
      <c r="N440" s="47" t="s">
        <v>46</v>
      </c>
      <c r="O440" s="47" t="s">
        <v>4518</v>
      </c>
      <c r="P440" s="47" t="s">
        <v>48</v>
      </c>
      <c r="Q440" s="47" t="s">
        <v>2362</v>
      </c>
    </row>
    <row r="441" spans="2:17" ht="60" x14ac:dyDescent="0.2">
      <c r="B441" s="46">
        <v>434</v>
      </c>
      <c r="C441" s="47" t="s">
        <v>41</v>
      </c>
      <c r="D441" s="48" t="s">
        <v>42</v>
      </c>
      <c r="E441" s="47" t="s">
        <v>4519</v>
      </c>
      <c r="F441" s="49">
        <v>605499649</v>
      </c>
      <c r="G441" s="53">
        <v>1568219</v>
      </c>
      <c r="H441" s="50">
        <v>45159.463101851798</v>
      </c>
      <c r="I441" s="51">
        <v>4160000</v>
      </c>
      <c r="J441" s="47" t="s">
        <v>4485</v>
      </c>
      <c r="K441" s="51">
        <v>4160000</v>
      </c>
      <c r="L441" s="52" t="s">
        <v>4520</v>
      </c>
      <c r="M441" s="47" t="s">
        <v>155</v>
      </c>
      <c r="N441" s="47" t="s">
        <v>46</v>
      </c>
      <c r="O441" s="47" t="s">
        <v>4521</v>
      </c>
      <c r="P441" s="47" t="s">
        <v>48</v>
      </c>
      <c r="Q441" s="47" t="s">
        <v>2362</v>
      </c>
    </row>
    <row r="442" spans="2:17" ht="60" x14ac:dyDescent="0.2">
      <c r="B442" s="46">
        <v>435</v>
      </c>
      <c r="C442" s="47" t="s">
        <v>41</v>
      </c>
      <c r="D442" s="48" t="s">
        <v>42</v>
      </c>
      <c r="E442" s="47" t="s">
        <v>4522</v>
      </c>
      <c r="F442" s="49">
        <v>305508991</v>
      </c>
      <c r="G442" s="53">
        <v>1605090</v>
      </c>
      <c r="H442" s="50">
        <v>45161.7024074074</v>
      </c>
      <c r="I442" s="51">
        <v>1700000</v>
      </c>
      <c r="J442" s="47" t="s">
        <v>4485</v>
      </c>
      <c r="K442" s="51">
        <v>1700000</v>
      </c>
      <c r="L442" s="52" t="s">
        <v>4523</v>
      </c>
      <c r="M442" s="47" t="s">
        <v>155</v>
      </c>
      <c r="N442" s="47" t="s">
        <v>46</v>
      </c>
      <c r="O442" s="47" t="s">
        <v>4524</v>
      </c>
      <c r="P442" s="47" t="s">
        <v>48</v>
      </c>
      <c r="Q442" s="47" t="s">
        <v>2362</v>
      </c>
    </row>
    <row r="443" spans="2:17" ht="45" x14ac:dyDescent="0.2">
      <c r="B443" s="46">
        <v>436</v>
      </c>
      <c r="C443" s="47" t="s">
        <v>41</v>
      </c>
      <c r="D443" s="48" t="s">
        <v>42</v>
      </c>
      <c r="E443" s="47" t="s">
        <v>2363</v>
      </c>
      <c r="F443" s="49">
        <v>200861450</v>
      </c>
      <c r="G443" s="53">
        <v>1590803</v>
      </c>
      <c r="H443" s="50">
        <v>45162.4897569444</v>
      </c>
      <c r="I443" s="51">
        <v>449500</v>
      </c>
      <c r="J443" s="47" t="s">
        <v>4485</v>
      </c>
      <c r="K443" s="51">
        <v>449500</v>
      </c>
      <c r="L443" s="52" t="s">
        <v>4525</v>
      </c>
      <c r="M443" s="47" t="s">
        <v>155</v>
      </c>
      <c r="N443" s="47" t="s">
        <v>46</v>
      </c>
      <c r="O443" s="47" t="s">
        <v>4526</v>
      </c>
      <c r="P443" s="47" t="s">
        <v>48</v>
      </c>
      <c r="Q443" s="47" t="s">
        <v>2362</v>
      </c>
    </row>
    <row r="444" spans="2:17" ht="60" x14ac:dyDescent="0.2">
      <c r="B444" s="46">
        <v>437</v>
      </c>
      <c r="C444" s="47" t="s">
        <v>41</v>
      </c>
      <c r="D444" s="48" t="s">
        <v>42</v>
      </c>
      <c r="E444" s="47" t="s">
        <v>2363</v>
      </c>
      <c r="F444" s="49">
        <v>200861450</v>
      </c>
      <c r="G444" s="53">
        <v>1602113</v>
      </c>
      <c r="H444" s="50">
        <v>45163.437534722201</v>
      </c>
      <c r="I444" s="51">
        <v>580000</v>
      </c>
      <c r="J444" s="47" t="s">
        <v>4485</v>
      </c>
      <c r="K444" s="51">
        <v>580000</v>
      </c>
      <c r="L444" s="52" t="s">
        <v>4527</v>
      </c>
      <c r="M444" s="47" t="s">
        <v>155</v>
      </c>
      <c r="N444" s="47" t="s">
        <v>46</v>
      </c>
      <c r="O444" s="47" t="s">
        <v>4528</v>
      </c>
      <c r="P444" s="47" t="s">
        <v>48</v>
      </c>
      <c r="Q444" s="47" t="s">
        <v>2362</v>
      </c>
    </row>
    <row r="445" spans="2:17" ht="45" x14ac:dyDescent="0.2">
      <c r="B445" s="46">
        <v>438</v>
      </c>
      <c r="C445" s="47" t="s">
        <v>41</v>
      </c>
      <c r="D445" s="48" t="s">
        <v>42</v>
      </c>
      <c r="E445" s="47" t="s">
        <v>2363</v>
      </c>
      <c r="F445" s="49">
        <v>200861450</v>
      </c>
      <c r="G445" s="53">
        <v>1602111</v>
      </c>
      <c r="H445" s="50">
        <v>45163.440034722204</v>
      </c>
      <c r="I445" s="51">
        <v>550000</v>
      </c>
      <c r="J445" s="47" t="s">
        <v>4485</v>
      </c>
      <c r="K445" s="51">
        <v>550000</v>
      </c>
      <c r="L445" s="52" t="s">
        <v>4529</v>
      </c>
      <c r="M445" s="47" t="s">
        <v>155</v>
      </c>
      <c r="N445" s="47" t="s">
        <v>46</v>
      </c>
      <c r="O445" s="47" t="s">
        <v>4530</v>
      </c>
      <c r="P445" s="47" t="s">
        <v>48</v>
      </c>
      <c r="Q445" s="47" t="s">
        <v>2362</v>
      </c>
    </row>
    <row r="446" spans="2:17" ht="60" x14ac:dyDescent="0.2">
      <c r="B446" s="46">
        <v>439</v>
      </c>
      <c r="C446" s="47" t="s">
        <v>41</v>
      </c>
      <c r="D446" s="48" t="s">
        <v>42</v>
      </c>
      <c r="E446" s="47" t="s">
        <v>2359</v>
      </c>
      <c r="F446" s="49">
        <v>202088611</v>
      </c>
      <c r="G446" s="53">
        <v>1619105</v>
      </c>
      <c r="H446" s="50">
        <v>45166.652175925898</v>
      </c>
      <c r="I446" s="51">
        <v>735000</v>
      </c>
      <c r="J446" s="47" t="s">
        <v>4485</v>
      </c>
      <c r="K446" s="51">
        <v>735000</v>
      </c>
      <c r="L446" s="52" t="s">
        <v>4531</v>
      </c>
      <c r="M446" s="47" t="s">
        <v>155</v>
      </c>
      <c r="N446" s="47" t="s">
        <v>46</v>
      </c>
      <c r="O446" s="47" t="s">
        <v>4532</v>
      </c>
      <c r="P446" s="47" t="s">
        <v>48</v>
      </c>
      <c r="Q446" s="47" t="s">
        <v>2362</v>
      </c>
    </row>
    <row r="447" spans="2:17" ht="60" x14ac:dyDescent="0.2">
      <c r="B447" s="46">
        <v>440</v>
      </c>
      <c r="C447" s="47" t="s">
        <v>41</v>
      </c>
      <c r="D447" s="48" t="s">
        <v>42</v>
      </c>
      <c r="E447" s="47" t="s">
        <v>2359</v>
      </c>
      <c r="F447" s="49">
        <v>202088611</v>
      </c>
      <c r="G447" s="53">
        <v>1614921</v>
      </c>
      <c r="H447" s="50">
        <v>45166.652268518497</v>
      </c>
      <c r="I447" s="51">
        <v>999000</v>
      </c>
      <c r="J447" s="47" t="s">
        <v>4485</v>
      </c>
      <c r="K447" s="51">
        <v>999000</v>
      </c>
      <c r="L447" s="52" t="s">
        <v>4533</v>
      </c>
      <c r="M447" s="47" t="s">
        <v>155</v>
      </c>
      <c r="N447" s="47" t="s">
        <v>46</v>
      </c>
      <c r="O447" s="47" t="s">
        <v>4534</v>
      </c>
      <c r="P447" s="47" t="s">
        <v>48</v>
      </c>
      <c r="Q447" s="47" t="s">
        <v>2362</v>
      </c>
    </row>
    <row r="448" spans="2:17" ht="60" x14ac:dyDescent="0.2">
      <c r="B448" s="46">
        <v>441</v>
      </c>
      <c r="C448" s="47" t="s">
        <v>41</v>
      </c>
      <c r="D448" s="48" t="s">
        <v>42</v>
      </c>
      <c r="E448" s="47" t="s">
        <v>2359</v>
      </c>
      <c r="F448" s="49">
        <v>202088611</v>
      </c>
      <c r="G448" s="53">
        <v>1614919</v>
      </c>
      <c r="H448" s="50">
        <v>45166.652349536998</v>
      </c>
      <c r="I448" s="51">
        <v>824000</v>
      </c>
      <c r="J448" s="47" t="s">
        <v>4485</v>
      </c>
      <c r="K448" s="51">
        <v>824000</v>
      </c>
      <c r="L448" s="52" t="s">
        <v>4535</v>
      </c>
      <c r="M448" s="47" t="s">
        <v>155</v>
      </c>
      <c r="N448" s="47" t="s">
        <v>46</v>
      </c>
      <c r="O448" s="47" t="s">
        <v>4536</v>
      </c>
      <c r="P448" s="47" t="s">
        <v>48</v>
      </c>
      <c r="Q448" s="47" t="s">
        <v>2362</v>
      </c>
    </row>
    <row r="449" spans="2:17" ht="45" x14ac:dyDescent="0.2">
      <c r="B449" s="46">
        <v>442</v>
      </c>
      <c r="C449" s="47" t="s">
        <v>41</v>
      </c>
      <c r="D449" s="48" t="s">
        <v>42</v>
      </c>
      <c r="E449" s="47" t="s">
        <v>4537</v>
      </c>
      <c r="F449" s="49">
        <v>300793636</v>
      </c>
      <c r="G449" s="53">
        <v>1605106</v>
      </c>
      <c r="H449" s="50">
        <v>45167.686365740701</v>
      </c>
      <c r="I449" s="51">
        <v>3600000</v>
      </c>
      <c r="J449" s="47" t="s">
        <v>4485</v>
      </c>
      <c r="K449" s="51">
        <v>3600000</v>
      </c>
      <c r="L449" s="52" t="s">
        <v>4538</v>
      </c>
      <c r="M449" s="47" t="s">
        <v>155</v>
      </c>
      <c r="N449" s="47" t="s">
        <v>46</v>
      </c>
      <c r="O449" s="47" t="s">
        <v>4539</v>
      </c>
      <c r="P449" s="47" t="s">
        <v>48</v>
      </c>
      <c r="Q449" s="47" t="s">
        <v>2362</v>
      </c>
    </row>
    <row r="450" spans="2:17" ht="45" x14ac:dyDescent="0.2">
      <c r="B450" s="46">
        <v>443</v>
      </c>
      <c r="C450" s="47" t="s">
        <v>41</v>
      </c>
      <c r="D450" s="48" t="s">
        <v>42</v>
      </c>
      <c r="E450" s="47" t="s">
        <v>4540</v>
      </c>
      <c r="F450" s="49">
        <v>204415455</v>
      </c>
      <c r="G450" s="53">
        <v>1668589</v>
      </c>
      <c r="H450" s="50">
        <v>45183.4207060185</v>
      </c>
      <c r="I450" s="51">
        <v>525000</v>
      </c>
      <c r="J450" s="47" t="s">
        <v>4485</v>
      </c>
      <c r="K450" s="51">
        <v>525000</v>
      </c>
      <c r="L450" s="52" t="s">
        <v>4541</v>
      </c>
      <c r="M450" s="47" t="s">
        <v>155</v>
      </c>
      <c r="N450" s="47" t="s">
        <v>46</v>
      </c>
      <c r="O450" s="47" t="s">
        <v>4542</v>
      </c>
      <c r="P450" s="47" t="s">
        <v>48</v>
      </c>
      <c r="Q450" s="47" t="s">
        <v>2362</v>
      </c>
    </row>
    <row r="451" spans="2:17" ht="45" x14ac:dyDescent="0.2">
      <c r="B451" s="46">
        <v>444</v>
      </c>
      <c r="C451" s="47" t="s">
        <v>41</v>
      </c>
      <c r="D451" s="48" t="s">
        <v>42</v>
      </c>
      <c r="E451" s="47" t="s">
        <v>4543</v>
      </c>
      <c r="F451" s="49">
        <v>308231839</v>
      </c>
      <c r="G451" s="53">
        <v>1660068</v>
      </c>
      <c r="H451" s="50">
        <v>45183.750937500001</v>
      </c>
      <c r="I451" s="51">
        <v>418000</v>
      </c>
      <c r="J451" s="47" t="s">
        <v>4485</v>
      </c>
      <c r="K451" s="51">
        <v>418000</v>
      </c>
      <c r="L451" s="52" t="s">
        <v>4544</v>
      </c>
      <c r="M451" s="47" t="s">
        <v>155</v>
      </c>
      <c r="N451" s="47" t="s">
        <v>46</v>
      </c>
      <c r="O451" s="47" t="s">
        <v>4545</v>
      </c>
      <c r="P451" s="47" t="s">
        <v>48</v>
      </c>
      <c r="Q451" s="47" t="s">
        <v>2362</v>
      </c>
    </row>
    <row r="452" spans="2:17" ht="60" x14ac:dyDescent="0.2">
      <c r="B452" s="46">
        <v>445</v>
      </c>
      <c r="C452" s="47" t="s">
        <v>41</v>
      </c>
      <c r="D452" s="48" t="s">
        <v>42</v>
      </c>
      <c r="E452" s="47" t="s">
        <v>4546</v>
      </c>
      <c r="F452" s="49">
        <v>302123328</v>
      </c>
      <c r="G452" s="53">
        <v>1668551</v>
      </c>
      <c r="H452" s="50">
        <v>45184.643946759301</v>
      </c>
      <c r="I452" s="51">
        <v>22000000.050000001</v>
      </c>
      <c r="J452" s="47" t="s">
        <v>4485</v>
      </c>
      <c r="K452" s="51">
        <v>22000000.050000001</v>
      </c>
      <c r="L452" s="52" t="s">
        <v>4547</v>
      </c>
      <c r="M452" s="47" t="s">
        <v>155</v>
      </c>
      <c r="N452" s="47" t="s">
        <v>46</v>
      </c>
      <c r="O452" s="47" t="s">
        <v>4548</v>
      </c>
      <c r="P452" s="47" t="s">
        <v>48</v>
      </c>
      <c r="Q452" s="47" t="s">
        <v>2362</v>
      </c>
    </row>
    <row r="453" spans="2:17" ht="45" x14ac:dyDescent="0.2">
      <c r="B453" s="46">
        <v>446</v>
      </c>
      <c r="C453" s="47" t="s">
        <v>41</v>
      </c>
      <c r="D453" s="48" t="s">
        <v>42</v>
      </c>
      <c r="E453" s="47" t="s">
        <v>2363</v>
      </c>
      <c r="F453" s="49">
        <v>200861450</v>
      </c>
      <c r="G453" s="53">
        <v>1660037</v>
      </c>
      <c r="H453" s="50">
        <v>45188.646666666697</v>
      </c>
      <c r="I453" s="51">
        <v>845000</v>
      </c>
      <c r="J453" s="47" t="s">
        <v>4485</v>
      </c>
      <c r="K453" s="51">
        <v>845000</v>
      </c>
      <c r="L453" s="52" t="s">
        <v>4549</v>
      </c>
      <c r="M453" s="47" t="s">
        <v>155</v>
      </c>
      <c r="N453" s="47" t="s">
        <v>46</v>
      </c>
      <c r="O453" s="47" t="s">
        <v>4550</v>
      </c>
      <c r="P453" s="47" t="s">
        <v>48</v>
      </c>
      <c r="Q453" s="47" t="s">
        <v>2362</v>
      </c>
    </row>
    <row r="454" spans="2:17" ht="45" x14ac:dyDescent="0.2">
      <c r="B454" s="46">
        <v>447</v>
      </c>
      <c r="C454" s="47" t="s">
        <v>41</v>
      </c>
      <c r="D454" s="48" t="s">
        <v>42</v>
      </c>
      <c r="E454" s="47" t="s">
        <v>2363</v>
      </c>
      <c r="F454" s="49">
        <v>200861450</v>
      </c>
      <c r="G454" s="53">
        <v>1660190</v>
      </c>
      <c r="H454" s="50">
        <v>45188.703831018502</v>
      </c>
      <c r="I454" s="51">
        <v>6675000</v>
      </c>
      <c r="J454" s="47" t="s">
        <v>4485</v>
      </c>
      <c r="K454" s="51">
        <v>6675000</v>
      </c>
      <c r="L454" s="52" t="s">
        <v>4551</v>
      </c>
      <c r="M454" s="47" t="s">
        <v>155</v>
      </c>
      <c r="N454" s="47" t="s">
        <v>46</v>
      </c>
      <c r="O454" s="47" t="s">
        <v>4552</v>
      </c>
      <c r="P454" s="47" t="s">
        <v>48</v>
      </c>
      <c r="Q454" s="47" t="s">
        <v>2362</v>
      </c>
    </row>
    <row r="455" spans="2:17" ht="60" x14ac:dyDescent="0.2">
      <c r="B455" s="46">
        <v>448</v>
      </c>
      <c r="C455" s="47" t="s">
        <v>41</v>
      </c>
      <c r="D455" s="48" t="s">
        <v>42</v>
      </c>
      <c r="E455" s="47" t="s">
        <v>2390</v>
      </c>
      <c r="F455" s="49">
        <v>204834820</v>
      </c>
      <c r="G455" s="53">
        <v>1677975</v>
      </c>
      <c r="H455" s="50">
        <v>45189.484363425901</v>
      </c>
      <c r="I455" s="51">
        <v>6500000</v>
      </c>
      <c r="J455" s="47" t="s">
        <v>4485</v>
      </c>
      <c r="K455" s="51">
        <v>6500000</v>
      </c>
      <c r="L455" s="52" t="s">
        <v>4553</v>
      </c>
      <c r="M455" s="47" t="s">
        <v>155</v>
      </c>
      <c r="N455" s="47" t="s">
        <v>46</v>
      </c>
      <c r="O455" s="47" t="s">
        <v>4554</v>
      </c>
      <c r="P455" s="47" t="s">
        <v>48</v>
      </c>
      <c r="Q455" s="47" t="s">
        <v>2362</v>
      </c>
    </row>
    <row r="456" spans="2:17" ht="60" x14ac:dyDescent="0.2">
      <c r="B456" s="46">
        <v>449</v>
      </c>
      <c r="C456" s="47" t="s">
        <v>41</v>
      </c>
      <c r="D456" s="48" t="s">
        <v>42</v>
      </c>
      <c r="E456" s="47" t="s">
        <v>1299</v>
      </c>
      <c r="F456" s="49">
        <v>308582236</v>
      </c>
      <c r="G456" s="53">
        <v>1659963</v>
      </c>
      <c r="H456" s="50">
        <v>45189.699189814797</v>
      </c>
      <c r="I456" s="51">
        <v>8787000</v>
      </c>
      <c r="J456" s="47" t="s">
        <v>4485</v>
      </c>
      <c r="K456" s="51">
        <v>8787000</v>
      </c>
      <c r="L456" s="52" t="s">
        <v>4555</v>
      </c>
      <c r="M456" s="47" t="s">
        <v>155</v>
      </c>
      <c r="N456" s="47" t="s">
        <v>46</v>
      </c>
      <c r="O456" s="47" t="s">
        <v>4556</v>
      </c>
      <c r="P456" s="47" t="s">
        <v>48</v>
      </c>
      <c r="Q456" s="47" t="s">
        <v>2362</v>
      </c>
    </row>
    <row r="457" spans="2:17" ht="60" x14ac:dyDescent="0.2">
      <c r="B457" s="46">
        <v>450</v>
      </c>
      <c r="C457" s="47" t="s">
        <v>41</v>
      </c>
      <c r="D457" s="48" t="s">
        <v>42</v>
      </c>
      <c r="E457" s="47" t="s">
        <v>4557</v>
      </c>
      <c r="F457" s="49">
        <v>301382387</v>
      </c>
      <c r="G457" s="53">
        <v>1679177</v>
      </c>
      <c r="H457" s="50">
        <v>45194.646180555603</v>
      </c>
      <c r="I457" s="51">
        <v>3297000</v>
      </c>
      <c r="J457" s="47" t="s">
        <v>4485</v>
      </c>
      <c r="K457" s="51">
        <v>3297000</v>
      </c>
      <c r="L457" s="52" t="s">
        <v>4558</v>
      </c>
      <c r="M457" s="47" t="s">
        <v>155</v>
      </c>
      <c r="N457" s="47" t="s">
        <v>46</v>
      </c>
      <c r="O457" s="47" t="s">
        <v>4559</v>
      </c>
      <c r="P457" s="47" t="s">
        <v>48</v>
      </c>
      <c r="Q457" s="47" t="s">
        <v>2362</v>
      </c>
    </row>
    <row r="458" spans="2:17" ht="60" x14ac:dyDescent="0.2">
      <c r="B458" s="46">
        <v>451</v>
      </c>
      <c r="C458" s="47" t="s">
        <v>41</v>
      </c>
      <c r="D458" s="48" t="s">
        <v>42</v>
      </c>
      <c r="E458" s="47" t="s">
        <v>2359</v>
      </c>
      <c r="F458" s="49">
        <v>202088611</v>
      </c>
      <c r="G458" s="53">
        <v>1699818</v>
      </c>
      <c r="H458" s="50">
        <v>45195.466192129599</v>
      </c>
      <c r="I458" s="51">
        <v>649000</v>
      </c>
      <c r="J458" s="47" t="s">
        <v>4485</v>
      </c>
      <c r="K458" s="51">
        <v>649000</v>
      </c>
      <c r="L458" s="52" t="s">
        <v>4560</v>
      </c>
      <c r="M458" s="47" t="s">
        <v>155</v>
      </c>
      <c r="N458" s="47" t="s">
        <v>46</v>
      </c>
      <c r="O458" s="47" t="s">
        <v>4561</v>
      </c>
      <c r="P458" s="47" t="s">
        <v>48</v>
      </c>
      <c r="Q458" s="47" t="s">
        <v>2362</v>
      </c>
    </row>
    <row r="459" spans="2:17" ht="60" x14ac:dyDescent="0.2">
      <c r="B459" s="46">
        <v>452</v>
      </c>
      <c r="C459" s="47" t="s">
        <v>41</v>
      </c>
      <c r="D459" s="48" t="s">
        <v>42</v>
      </c>
      <c r="E459" s="47" t="s">
        <v>2359</v>
      </c>
      <c r="F459" s="49">
        <v>202088611</v>
      </c>
      <c r="G459" s="53">
        <v>1699816</v>
      </c>
      <c r="H459" s="50">
        <v>45195.466307870403</v>
      </c>
      <c r="I459" s="51">
        <v>1289000</v>
      </c>
      <c r="J459" s="47" t="s">
        <v>4485</v>
      </c>
      <c r="K459" s="51">
        <v>1289000</v>
      </c>
      <c r="L459" s="52" t="s">
        <v>4562</v>
      </c>
      <c r="M459" s="47" t="s">
        <v>155</v>
      </c>
      <c r="N459" s="47" t="s">
        <v>46</v>
      </c>
      <c r="O459" s="47" t="s">
        <v>4563</v>
      </c>
      <c r="P459" s="47" t="s">
        <v>48</v>
      </c>
      <c r="Q459" s="47" t="s">
        <v>2362</v>
      </c>
    </row>
    <row r="460" spans="2:17" ht="60" x14ac:dyDescent="0.2">
      <c r="B460" s="46">
        <v>453</v>
      </c>
      <c r="C460" s="47" t="s">
        <v>41</v>
      </c>
      <c r="D460" s="48" t="s">
        <v>42</v>
      </c>
      <c r="E460" s="47" t="s">
        <v>313</v>
      </c>
      <c r="F460" s="49">
        <v>204339803</v>
      </c>
      <c r="G460" s="53">
        <v>1684061</v>
      </c>
      <c r="H460" s="50">
        <v>45195.610034722202</v>
      </c>
      <c r="I460" s="51">
        <v>1160000</v>
      </c>
      <c r="J460" s="47" t="s">
        <v>4485</v>
      </c>
      <c r="K460" s="51">
        <v>1160000</v>
      </c>
      <c r="L460" s="52" t="s">
        <v>4564</v>
      </c>
      <c r="M460" s="47" t="s">
        <v>155</v>
      </c>
      <c r="N460" s="47" t="s">
        <v>46</v>
      </c>
      <c r="O460" s="47" t="s">
        <v>4565</v>
      </c>
      <c r="P460" s="47" t="s">
        <v>48</v>
      </c>
      <c r="Q460" s="47" t="s">
        <v>2362</v>
      </c>
    </row>
    <row r="461" spans="2:17" ht="33.75" customHeight="1" x14ac:dyDescent="0.2">
      <c r="B461" s="46">
        <v>454</v>
      </c>
      <c r="C461" s="47" t="s">
        <v>41</v>
      </c>
      <c r="D461" s="48" t="s">
        <v>42</v>
      </c>
      <c r="E461" s="47" t="s">
        <v>4566</v>
      </c>
      <c r="F461" s="49">
        <v>308753687</v>
      </c>
      <c r="G461" s="53">
        <v>1709285</v>
      </c>
      <c r="H461" s="50">
        <v>45193</v>
      </c>
      <c r="I461" s="51">
        <v>2999999</v>
      </c>
      <c r="J461" s="47" t="s">
        <v>44</v>
      </c>
      <c r="K461" s="51">
        <f>+I461</f>
        <v>2999999</v>
      </c>
      <c r="L461" s="52" t="s">
        <v>4567</v>
      </c>
      <c r="M461" s="47" t="s">
        <v>155</v>
      </c>
      <c r="N461" s="47" t="s">
        <v>46</v>
      </c>
      <c r="O461" s="47" t="s">
        <v>655</v>
      </c>
      <c r="P461" s="47" t="s">
        <v>48</v>
      </c>
      <c r="Q461" s="47" t="s">
        <v>481</v>
      </c>
    </row>
    <row r="462" spans="2:17" ht="33.75" customHeight="1" x14ac:dyDescent="0.2">
      <c r="B462" s="46">
        <v>455</v>
      </c>
      <c r="C462" s="47" t="s">
        <v>41</v>
      </c>
      <c r="D462" s="48" t="s">
        <v>42</v>
      </c>
      <c r="E462" s="47" t="s">
        <v>159</v>
      </c>
      <c r="F462" s="49">
        <v>307027086</v>
      </c>
      <c r="G462" s="53">
        <v>1669554</v>
      </c>
      <c r="H462" s="50">
        <v>45179</v>
      </c>
      <c r="I462" s="51">
        <v>276620</v>
      </c>
      <c r="J462" s="47" t="s">
        <v>44</v>
      </c>
      <c r="K462" s="51">
        <f>+I462</f>
        <v>276620</v>
      </c>
      <c r="L462" s="52">
        <v>231210081917361</v>
      </c>
      <c r="M462" s="47" t="s">
        <v>155</v>
      </c>
      <c r="N462" s="47" t="s">
        <v>46</v>
      </c>
      <c r="O462" s="47" t="s">
        <v>1370</v>
      </c>
      <c r="P462" s="47" t="s">
        <v>48</v>
      </c>
      <c r="Q462" s="47" t="s">
        <v>481</v>
      </c>
    </row>
    <row r="463" spans="2:17" ht="30" x14ac:dyDescent="0.2">
      <c r="B463" s="46">
        <v>456</v>
      </c>
      <c r="C463" s="47" t="s">
        <v>41</v>
      </c>
      <c r="D463" s="48" t="s">
        <v>42</v>
      </c>
      <c r="E463" s="47" t="s">
        <v>1475</v>
      </c>
      <c r="F463" s="49">
        <v>305437796</v>
      </c>
      <c r="G463" s="53">
        <v>1669530</v>
      </c>
      <c r="H463" s="50">
        <v>45179</v>
      </c>
      <c r="I463" s="51">
        <v>174000</v>
      </c>
      <c r="J463" s="47" t="s">
        <v>44</v>
      </c>
      <c r="K463" s="51">
        <f>+I463</f>
        <v>174000</v>
      </c>
      <c r="L463" s="52" t="s">
        <v>4568</v>
      </c>
      <c r="M463" s="47" t="s">
        <v>155</v>
      </c>
      <c r="N463" s="47" t="s">
        <v>46</v>
      </c>
      <c r="O463" s="47" t="s">
        <v>174</v>
      </c>
      <c r="P463" s="47" t="s">
        <v>48</v>
      </c>
      <c r="Q463" s="47" t="s">
        <v>481</v>
      </c>
    </row>
    <row r="464" spans="2:17" ht="30" x14ac:dyDescent="0.2">
      <c r="B464" s="46">
        <v>457</v>
      </c>
      <c r="C464" s="47" t="s">
        <v>41</v>
      </c>
      <c r="D464" s="48" t="s">
        <v>42</v>
      </c>
      <c r="E464" s="47" t="s">
        <v>4569</v>
      </c>
      <c r="F464" s="49">
        <v>307087314</v>
      </c>
      <c r="G464" s="53">
        <v>1667408</v>
      </c>
      <c r="H464" s="50">
        <v>45179</v>
      </c>
      <c r="I464" s="51">
        <v>8400000</v>
      </c>
      <c r="J464" s="47" t="s">
        <v>44</v>
      </c>
      <c r="K464" s="51">
        <f>+I464</f>
        <v>8400000</v>
      </c>
      <c r="L464" s="52" t="s">
        <v>4570</v>
      </c>
      <c r="M464" s="47" t="s">
        <v>155</v>
      </c>
      <c r="N464" s="47" t="s">
        <v>46</v>
      </c>
      <c r="O464" s="47" t="s">
        <v>4571</v>
      </c>
      <c r="P464" s="47" t="s">
        <v>48</v>
      </c>
      <c r="Q464" s="47" t="s">
        <v>481</v>
      </c>
    </row>
    <row r="465" spans="2:17" ht="33.75" customHeight="1" x14ac:dyDescent="0.2">
      <c r="B465" s="46">
        <v>458</v>
      </c>
      <c r="C465" s="47" t="s">
        <v>41</v>
      </c>
      <c r="D465" s="48" t="s">
        <v>42</v>
      </c>
      <c r="E465" s="47" t="s">
        <v>2156</v>
      </c>
      <c r="F465" s="49">
        <v>308969891</v>
      </c>
      <c r="G465" s="53">
        <v>1669578</v>
      </c>
      <c r="H465" s="50">
        <v>45179</v>
      </c>
      <c r="I465" s="51">
        <v>330000</v>
      </c>
      <c r="J465" s="47" t="s">
        <v>44</v>
      </c>
      <c r="K465" s="51">
        <f t="shared" ref="K465:K493" si="2">+I465</f>
        <v>330000</v>
      </c>
      <c r="L465" s="52" t="s">
        <v>4572</v>
      </c>
      <c r="M465" s="47" t="s">
        <v>155</v>
      </c>
      <c r="N465" s="47" t="s">
        <v>46</v>
      </c>
      <c r="O465" s="47" t="s">
        <v>4573</v>
      </c>
      <c r="P465" s="47" t="s">
        <v>48</v>
      </c>
      <c r="Q465" s="47" t="s">
        <v>481</v>
      </c>
    </row>
    <row r="466" spans="2:17" ht="33.75" customHeight="1" x14ac:dyDescent="0.2">
      <c r="B466" s="46">
        <v>459</v>
      </c>
      <c r="C466" s="47" t="s">
        <v>41</v>
      </c>
      <c r="D466" s="48" t="s">
        <v>42</v>
      </c>
      <c r="E466" s="47" t="s">
        <v>3865</v>
      </c>
      <c r="F466" s="49">
        <v>205289192</v>
      </c>
      <c r="G466" s="53">
        <v>1669576</v>
      </c>
      <c r="H466" s="50">
        <v>45179</v>
      </c>
      <c r="I466" s="51">
        <v>850000</v>
      </c>
      <c r="J466" s="47" t="s">
        <v>44</v>
      </c>
      <c r="K466" s="51">
        <f t="shared" si="2"/>
        <v>850000</v>
      </c>
      <c r="L466" s="52" t="s">
        <v>4574</v>
      </c>
      <c r="M466" s="47" t="s">
        <v>155</v>
      </c>
      <c r="N466" s="47" t="s">
        <v>46</v>
      </c>
      <c r="O466" s="47" t="s">
        <v>4575</v>
      </c>
      <c r="P466" s="47" t="s">
        <v>48</v>
      </c>
      <c r="Q466" s="47" t="s">
        <v>481</v>
      </c>
    </row>
    <row r="467" spans="2:17" ht="33.75" customHeight="1" x14ac:dyDescent="0.2">
      <c r="B467" s="46">
        <v>460</v>
      </c>
      <c r="C467" s="47" t="s">
        <v>41</v>
      </c>
      <c r="D467" s="48" t="s">
        <v>42</v>
      </c>
      <c r="E467" s="47" t="s">
        <v>4576</v>
      </c>
      <c r="F467" s="49" t="s">
        <v>4577</v>
      </c>
      <c r="G467" s="53">
        <v>1669563</v>
      </c>
      <c r="H467" s="50">
        <v>45179</v>
      </c>
      <c r="I467" s="51">
        <v>250000</v>
      </c>
      <c r="J467" s="47" t="s">
        <v>44</v>
      </c>
      <c r="K467" s="51">
        <f t="shared" si="2"/>
        <v>250000</v>
      </c>
      <c r="L467" s="52" t="s">
        <v>4578</v>
      </c>
      <c r="M467" s="47" t="s">
        <v>155</v>
      </c>
      <c r="N467" s="47" t="s">
        <v>46</v>
      </c>
      <c r="O467" s="47" t="s">
        <v>176</v>
      </c>
      <c r="P467" s="47" t="s">
        <v>48</v>
      </c>
      <c r="Q467" s="47" t="s">
        <v>481</v>
      </c>
    </row>
    <row r="468" spans="2:17" ht="33.75" customHeight="1" x14ac:dyDescent="0.2">
      <c r="B468" s="46">
        <v>461</v>
      </c>
      <c r="C468" s="47" t="s">
        <v>41</v>
      </c>
      <c r="D468" s="48" t="s">
        <v>42</v>
      </c>
      <c r="E468" s="47" t="s">
        <v>4579</v>
      </c>
      <c r="F468" s="49">
        <v>310532091</v>
      </c>
      <c r="G468" s="53">
        <v>1669517</v>
      </c>
      <c r="H468" s="50">
        <v>45179</v>
      </c>
      <c r="I468" s="51">
        <v>327000</v>
      </c>
      <c r="J468" s="47" t="s">
        <v>44</v>
      </c>
      <c r="K468" s="51">
        <f t="shared" si="2"/>
        <v>327000</v>
      </c>
      <c r="L468" s="52" t="s">
        <v>4580</v>
      </c>
      <c r="M468" s="47" t="s">
        <v>155</v>
      </c>
      <c r="N468" s="47" t="s">
        <v>46</v>
      </c>
      <c r="O468" s="47" t="s">
        <v>1413</v>
      </c>
      <c r="P468" s="47" t="s">
        <v>48</v>
      </c>
      <c r="Q468" s="47" t="s">
        <v>481</v>
      </c>
    </row>
    <row r="469" spans="2:17" ht="33.75" customHeight="1" x14ac:dyDescent="0.2">
      <c r="B469" s="46">
        <v>462</v>
      </c>
      <c r="C469" s="47" t="s">
        <v>41</v>
      </c>
      <c r="D469" s="48" t="s">
        <v>42</v>
      </c>
      <c r="E469" s="47" t="s">
        <v>4581</v>
      </c>
      <c r="F469" s="49">
        <v>308208801</v>
      </c>
      <c r="G469" s="53">
        <v>1669505</v>
      </c>
      <c r="H469" s="50">
        <v>45179</v>
      </c>
      <c r="I469" s="51">
        <v>748500</v>
      </c>
      <c r="J469" s="47" t="s">
        <v>44</v>
      </c>
      <c r="K469" s="51">
        <f t="shared" si="2"/>
        <v>748500</v>
      </c>
      <c r="L469" s="52" t="s">
        <v>4582</v>
      </c>
      <c r="M469" s="47" t="s">
        <v>155</v>
      </c>
      <c r="N469" s="47" t="s">
        <v>46</v>
      </c>
      <c r="O469" s="47" t="s">
        <v>4583</v>
      </c>
      <c r="P469" s="47" t="s">
        <v>48</v>
      </c>
      <c r="Q469" s="47" t="s">
        <v>481</v>
      </c>
    </row>
    <row r="470" spans="2:17" ht="33.75" customHeight="1" x14ac:dyDescent="0.2">
      <c r="B470" s="46">
        <v>463</v>
      </c>
      <c r="C470" s="47" t="s">
        <v>41</v>
      </c>
      <c r="D470" s="48" t="s">
        <v>42</v>
      </c>
      <c r="E470" s="47" t="s">
        <v>4584</v>
      </c>
      <c r="F470" s="49">
        <v>310613892</v>
      </c>
      <c r="G470" s="53">
        <v>1669455</v>
      </c>
      <c r="H470" s="50">
        <v>45179</v>
      </c>
      <c r="I470" s="51">
        <v>840000</v>
      </c>
      <c r="J470" s="47" t="s">
        <v>44</v>
      </c>
      <c r="K470" s="51">
        <f t="shared" si="2"/>
        <v>840000</v>
      </c>
      <c r="L470" s="52" t="s">
        <v>4585</v>
      </c>
      <c r="M470" s="47" t="s">
        <v>155</v>
      </c>
      <c r="N470" s="47" t="s">
        <v>46</v>
      </c>
      <c r="O470" s="47" t="s">
        <v>699</v>
      </c>
      <c r="P470" s="47" t="s">
        <v>48</v>
      </c>
      <c r="Q470" s="47" t="s">
        <v>481</v>
      </c>
    </row>
    <row r="471" spans="2:17" ht="30" x14ac:dyDescent="0.2">
      <c r="B471" s="46">
        <v>464</v>
      </c>
      <c r="C471" s="47" t="s">
        <v>41</v>
      </c>
      <c r="D471" s="48" t="s">
        <v>42</v>
      </c>
      <c r="E471" s="47" t="s">
        <v>1475</v>
      </c>
      <c r="F471" s="49">
        <v>305437796</v>
      </c>
      <c r="G471" s="53">
        <v>1669430</v>
      </c>
      <c r="H471" s="50">
        <v>45179</v>
      </c>
      <c r="I471" s="51">
        <v>964500</v>
      </c>
      <c r="J471" s="47" t="s">
        <v>44</v>
      </c>
      <c r="K471" s="51">
        <f t="shared" si="2"/>
        <v>964500</v>
      </c>
      <c r="L471" s="52" t="s">
        <v>4586</v>
      </c>
      <c r="M471" s="47" t="s">
        <v>155</v>
      </c>
      <c r="N471" s="47" t="s">
        <v>46</v>
      </c>
      <c r="O471" s="47" t="s">
        <v>172</v>
      </c>
      <c r="P471" s="47" t="s">
        <v>48</v>
      </c>
      <c r="Q471" s="47" t="s">
        <v>481</v>
      </c>
    </row>
    <row r="472" spans="2:17" ht="33.75" customHeight="1" x14ac:dyDescent="0.2">
      <c r="B472" s="46">
        <v>465</v>
      </c>
      <c r="C472" s="47" t="s">
        <v>41</v>
      </c>
      <c r="D472" s="48" t="s">
        <v>42</v>
      </c>
      <c r="E472" s="47" t="s">
        <v>4587</v>
      </c>
      <c r="F472" s="49">
        <v>307005723</v>
      </c>
      <c r="G472" s="53">
        <v>1669393</v>
      </c>
      <c r="H472" s="50">
        <v>45179</v>
      </c>
      <c r="I472" s="51">
        <v>225000</v>
      </c>
      <c r="J472" s="47" t="s">
        <v>44</v>
      </c>
      <c r="K472" s="51">
        <f t="shared" si="2"/>
        <v>225000</v>
      </c>
      <c r="L472" s="52" t="s">
        <v>4588</v>
      </c>
      <c r="M472" s="47" t="s">
        <v>155</v>
      </c>
      <c r="N472" s="47" t="s">
        <v>46</v>
      </c>
      <c r="O472" s="47" t="s">
        <v>4589</v>
      </c>
      <c r="P472" s="47" t="s">
        <v>48</v>
      </c>
      <c r="Q472" s="47" t="s">
        <v>481</v>
      </c>
    </row>
    <row r="473" spans="2:17" ht="33.75" customHeight="1" x14ac:dyDescent="0.2">
      <c r="B473" s="46">
        <v>466</v>
      </c>
      <c r="C473" s="47" t="s">
        <v>41</v>
      </c>
      <c r="D473" s="48" t="s">
        <v>42</v>
      </c>
      <c r="E473" s="47" t="s">
        <v>4590</v>
      </c>
      <c r="F473" s="49">
        <v>451329145</v>
      </c>
      <c r="G473" s="53">
        <v>1669350</v>
      </c>
      <c r="H473" s="50">
        <v>45179</v>
      </c>
      <c r="I473" s="51">
        <v>1060000</v>
      </c>
      <c r="J473" s="47" t="s">
        <v>44</v>
      </c>
      <c r="K473" s="51">
        <f t="shared" si="2"/>
        <v>1060000</v>
      </c>
      <c r="L473" s="52" t="s">
        <v>4591</v>
      </c>
      <c r="M473" s="47" t="s">
        <v>155</v>
      </c>
      <c r="N473" s="47" t="s">
        <v>46</v>
      </c>
      <c r="O473" s="47" t="s">
        <v>523</v>
      </c>
      <c r="P473" s="47" t="s">
        <v>48</v>
      </c>
      <c r="Q473" s="47" t="s">
        <v>481</v>
      </c>
    </row>
    <row r="474" spans="2:17" ht="33.75" customHeight="1" x14ac:dyDescent="0.2">
      <c r="B474" s="46">
        <v>467</v>
      </c>
      <c r="C474" s="47" t="s">
        <v>41</v>
      </c>
      <c r="D474" s="48" t="s">
        <v>42</v>
      </c>
      <c r="E474" s="47" t="s">
        <v>182</v>
      </c>
      <c r="F474" s="49">
        <v>303055063</v>
      </c>
      <c r="G474" s="53">
        <v>1663956</v>
      </c>
      <c r="H474" s="50">
        <v>45178</v>
      </c>
      <c r="I474" s="51">
        <v>4130000</v>
      </c>
      <c r="J474" s="47" t="s">
        <v>44</v>
      </c>
      <c r="K474" s="51">
        <f t="shared" si="2"/>
        <v>4130000</v>
      </c>
      <c r="L474" s="52" t="s">
        <v>4592</v>
      </c>
      <c r="M474" s="47" t="s">
        <v>155</v>
      </c>
      <c r="N474" s="47" t="s">
        <v>46</v>
      </c>
      <c r="O474" s="47" t="s">
        <v>3028</v>
      </c>
      <c r="P474" s="47" t="s">
        <v>48</v>
      </c>
      <c r="Q474" s="47" t="s">
        <v>481</v>
      </c>
    </row>
    <row r="475" spans="2:17" ht="33.75" customHeight="1" x14ac:dyDescent="0.2">
      <c r="B475" s="46">
        <v>468</v>
      </c>
      <c r="C475" s="47" t="s">
        <v>41</v>
      </c>
      <c r="D475" s="48" t="s">
        <v>42</v>
      </c>
      <c r="E475" s="47" t="s">
        <v>2204</v>
      </c>
      <c r="F475" s="49">
        <v>511147176</v>
      </c>
      <c r="G475" s="53">
        <v>1629010</v>
      </c>
      <c r="H475" s="50">
        <v>45165</v>
      </c>
      <c r="I475" s="51">
        <v>7494999</v>
      </c>
      <c r="J475" s="47" t="s">
        <v>44</v>
      </c>
      <c r="K475" s="51">
        <f t="shared" si="2"/>
        <v>7494999</v>
      </c>
      <c r="L475" s="52" t="s">
        <v>4593</v>
      </c>
      <c r="M475" s="47" t="s">
        <v>155</v>
      </c>
      <c r="N475" s="47" t="s">
        <v>46</v>
      </c>
      <c r="O475" s="47" t="s">
        <v>4594</v>
      </c>
      <c r="P475" s="47" t="s">
        <v>48</v>
      </c>
      <c r="Q475" s="47" t="s">
        <v>481</v>
      </c>
    </row>
    <row r="476" spans="2:17" ht="33.75" customHeight="1" x14ac:dyDescent="0.2">
      <c r="B476" s="46">
        <v>469</v>
      </c>
      <c r="C476" s="47" t="s">
        <v>41</v>
      </c>
      <c r="D476" s="48" t="s">
        <v>42</v>
      </c>
      <c r="E476" s="47" t="s">
        <v>4595</v>
      </c>
      <c r="F476" s="49">
        <v>602236312</v>
      </c>
      <c r="G476" s="53">
        <v>1607104</v>
      </c>
      <c r="H476" s="50">
        <v>45158</v>
      </c>
      <c r="I476" s="51">
        <v>1050000</v>
      </c>
      <c r="J476" s="47" t="s">
        <v>44</v>
      </c>
      <c r="K476" s="51">
        <f t="shared" si="2"/>
        <v>1050000</v>
      </c>
      <c r="L476" s="52" t="s">
        <v>4596</v>
      </c>
      <c r="M476" s="47" t="s">
        <v>155</v>
      </c>
      <c r="N476" s="47" t="s">
        <v>46</v>
      </c>
      <c r="O476" s="47" t="s">
        <v>4597</v>
      </c>
      <c r="P476" s="47" t="s">
        <v>48</v>
      </c>
      <c r="Q476" s="47" t="s">
        <v>481</v>
      </c>
    </row>
    <row r="477" spans="2:17" ht="33.75" customHeight="1" x14ac:dyDescent="0.2">
      <c r="B477" s="46">
        <v>470</v>
      </c>
      <c r="C477" s="47" t="s">
        <v>41</v>
      </c>
      <c r="D477" s="48" t="s">
        <v>42</v>
      </c>
      <c r="E477" s="47" t="s">
        <v>4598</v>
      </c>
      <c r="F477" s="49">
        <v>310605696</v>
      </c>
      <c r="G477" s="53">
        <v>1577065</v>
      </c>
      <c r="H477" s="50">
        <v>45150</v>
      </c>
      <c r="I477" s="51">
        <v>187500</v>
      </c>
      <c r="J477" s="47" t="s">
        <v>44</v>
      </c>
      <c r="K477" s="51">
        <f>+I477</f>
        <v>187500</v>
      </c>
      <c r="L477" s="52" t="s">
        <v>4599</v>
      </c>
      <c r="M477" s="47" t="s">
        <v>155</v>
      </c>
      <c r="N477" s="47" t="s">
        <v>46</v>
      </c>
      <c r="O477" s="47" t="s">
        <v>1151</v>
      </c>
      <c r="P477" s="47" t="s">
        <v>48</v>
      </c>
      <c r="Q477" s="47" t="s">
        <v>481</v>
      </c>
    </row>
    <row r="478" spans="2:17" ht="33.75" customHeight="1" x14ac:dyDescent="0.2">
      <c r="B478" s="46">
        <v>471</v>
      </c>
      <c r="C478" s="47" t="s">
        <v>41</v>
      </c>
      <c r="D478" s="48" t="s">
        <v>42</v>
      </c>
      <c r="E478" s="47" t="s">
        <v>3332</v>
      </c>
      <c r="F478" s="49">
        <v>551519680</v>
      </c>
      <c r="G478" s="53">
        <v>1574686</v>
      </c>
      <c r="H478" s="50">
        <v>45149</v>
      </c>
      <c r="I478" s="51">
        <v>1190000</v>
      </c>
      <c r="J478" s="47" t="s">
        <v>44</v>
      </c>
      <c r="K478" s="51">
        <f t="shared" si="2"/>
        <v>1190000</v>
      </c>
      <c r="L478" s="52" t="s">
        <v>4600</v>
      </c>
      <c r="M478" s="47" t="s">
        <v>155</v>
      </c>
      <c r="N478" s="47" t="s">
        <v>46</v>
      </c>
      <c r="O478" s="47" t="s">
        <v>592</v>
      </c>
      <c r="P478" s="47" t="s">
        <v>48</v>
      </c>
      <c r="Q478" s="47" t="s">
        <v>481</v>
      </c>
    </row>
    <row r="479" spans="2:17" ht="33.75" customHeight="1" x14ac:dyDescent="0.2">
      <c r="B479" s="46">
        <v>472</v>
      </c>
      <c r="C479" s="47" t="s">
        <v>41</v>
      </c>
      <c r="D479" s="48" t="s">
        <v>42</v>
      </c>
      <c r="E479" s="47" t="s">
        <v>526</v>
      </c>
      <c r="F479" s="49">
        <v>308163804</v>
      </c>
      <c r="G479" s="53">
        <v>1523998</v>
      </c>
      <c r="H479" s="50">
        <v>45137</v>
      </c>
      <c r="I479" s="51">
        <v>1762000</v>
      </c>
      <c r="J479" s="47" t="s">
        <v>44</v>
      </c>
      <c r="K479" s="51">
        <f t="shared" si="2"/>
        <v>1762000</v>
      </c>
      <c r="L479" s="52" t="s">
        <v>4601</v>
      </c>
      <c r="M479" s="47" t="s">
        <v>155</v>
      </c>
      <c r="N479" s="47" t="s">
        <v>46</v>
      </c>
      <c r="O479" s="47" t="s">
        <v>3348</v>
      </c>
      <c r="P479" s="47" t="s">
        <v>48</v>
      </c>
      <c r="Q479" s="47" t="s">
        <v>481</v>
      </c>
    </row>
    <row r="480" spans="2:17" ht="30" x14ac:dyDescent="0.2">
      <c r="B480" s="46">
        <v>473</v>
      </c>
      <c r="C480" s="47" t="s">
        <v>41</v>
      </c>
      <c r="D480" s="48" t="s">
        <v>42</v>
      </c>
      <c r="E480" s="47" t="s">
        <v>526</v>
      </c>
      <c r="F480" s="49">
        <v>308163804</v>
      </c>
      <c r="G480" s="53">
        <v>1523828</v>
      </c>
      <c r="H480" s="50">
        <v>45137</v>
      </c>
      <c r="I480" s="51">
        <v>1182000</v>
      </c>
      <c r="J480" s="47" t="s">
        <v>44</v>
      </c>
      <c r="K480" s="51">
        <f t="shared" si="2"/>
        <v>1182000</v>
      </c>
      <c r="L480" s="52" t="s">
        <v>4602</v>
      </c>
      <c r="M480" s="47" t="s">
        <v>155</v>
      </c>
      <c r="N480" s="47" t="s">
        <v>46</v>
      </c>
      <c r="O480" s="47" t="s">
        <v>3348</v>
      </c>
      <c r="P480" s="47" t="s">
        <v>48</v>
      </c>
      <c r="Q480" s="47" t="s">
        <v>481</v>
      </c>
    </row>
    <row r="481" spans="2:17" ht="30" x14ac:dyDescent="0.2">
      <c r="B481" s="46">
        <v>474</v>
      </c>
      <c r="C481" s="47" t="s">
        <v>41</v>
      </c>
      <c r="D481" s="48" t="s">
        <v>42</v>
      </c>
      <c r="E481" s="47" t="s">
        <v>526</v>
      </c>
      <c r="F481" s="49">
        <v>308163804</v>
      </c>
      <c r="G481" s="53">
        <v>1523797</v>
      </c>
      <c r="H481" s="50">
        <v>45137</v>
      </c>
      <c r="I481" s="51">
        <v>389000</v>
      </c>
      <c r="J481" s="47" t="s">
        <v>44</v>
      </c>
      <c r="K481" s="51">
        <f t="shared" si="2"/>
        <v>389000</v>
      </c>
      <c r="L481" s="52" t="s">
        <v>4603</v>
      </c>
      <c r="M481" s="47" t="s">
        <v>155</v>
      </c>
      <c r="N481" s="47" t="s">
        <v>46</v>
      </c>
      <c r="O481" s="47" t="s">
        <v>3348</v>
      </c>
      <c r="P481" s="47" t="s">
        <v>48</v>
      </c>
      <c r="Q481" s="47" t="s">
        <v>481</v>
      </c>
    </row>
    <row r="482" spans="2:17" ht="33.75" customHeight="1" x14ac:dyDescent="0.2">
      <c r="B482" s="46">
        <v>475</v>
      </c>
      <c r="C482" s="47" t="s">
        <v>41</v>
      </c>
      <c r="D482" s="48" t="s">
        <v>42</v>
      </c>
      <c r="E482" s="47" t="s">
        <v>2055</v>
      </c>
      <c r="F482" s="49">
        <v>309054701</v>
      </c>
      <c r="G482" s="53">
        <v>1497302</v>
      </c>
      <c r="H482" s="50">
        <v>45129</v>
      </c>
      <c r="I482" s="51">
        <v>3500000</v>
      </c>
      <c r="J482" s="47" t="s">
        <v>44</v>
      </c>
      <c r="K482" s="51">
        <f>+I482</f>
        <v>3500000</v>
      </c>
      <c r="L482" s="52" t="s">
        <v>4604</v>
      </c>
      <c r="M482" s="47" t="s">
        <v>155</v>
      </c>
      <c r="N482" s="47" t="s">
        <v>46</v>
      </c>
      <c r="O482" s="47" t="s">
        <v>4605</v>
      </c>
      <c r="P482" s="47" t="s">
        <v>48</v>
      </c>
      <c r="Q482" s="47" t="s">
        <v>481</v>
      </c>
    </row>
    <row r="483" spans="2:17" ht="33.75" customHeight="1" x14ac:dyDescent="0.2">
      <c r="B483" s="46">
        <v>476</v>
      </c>
      <c r="C483" s="47" t="s">
        <v>41</v>
      </c>
      <c r="D483" s="48" t="s">
        <v>42</v>
      </c>
      <c r="E483" s="47" t="s">
        <v>4606</v>
      </c>
      <c r="F483" s="49" t="s">
        <v>4607</v>
      </c>
      <c r="G483" s="53">
        <v>1477279</v>
      </c>
      <c r="H483" s="50">
        <v>45122</v>
      </c>
      <c r="I483" s="51">
        <v>1948000</v>
      </c>
      <c r="J483" s="47" t="s">
        <v>44</v>
      </c>
      <c r="K483" s="51">
        <f>+I483</f>
        <v>1948000</v>
      </c>
      <c r="L483" s="52" t="s">
        <v>4608</v>
      </c>
      <c r="M483" s="47" t="s">
        <v>155</v>
      </c>
      <c r="N483" s="47" t="s">
        <v>46</v>
      </c>
      <c r="O483" s="47" t="s">
        <v>1207</v>
      </c>
      <c r="P483" s="47" t="s">
        <v>48</v>
      </c>
      <c r="Q483" s="47" t="s">
        <v>481</v>
      </c>
    </row>
    <row r="484" spans="2:17" ht="33.75" customHeight="1" x14ac:dyDescent="0.2">
      <c r="B484" s="46">
        <v>477</v>
      </c>
      <c r="C484" s="47" t="s">
        <v>41</v>
      </c>
      <c r="D484" s="48" t="s">
        <v>42</v>
      </c>
      <c r="E484" s="47" t="s">
        <v>4609</v>
      </c>
      <c r="F484" s="49">
        <v>618793918</v>
      </c>
      <c r="G484" s="53">
        <v>1457343</v>
      </c>
      <c r="H484" s="50">
        <v>45116</v>
      </c>
      <c r="I484" s="51">
        <v>4275000</v>
      </c>
      <c r="J484" s="47" t="s">
        <v>44</v>
      </c>
      <c r="K484" s="51">
        <f t="shared" si="2"/>
        <v>4275000</v>
      </c>
      <c r="L484" s="52" t="s">
        <v>4610</v>
      </c>
      <c r="M484" s="47" t="s">
        <v>229</v>
      </c>
      <c r="N484" s="47" t="s">
        <v>46</v>
      </c>
      <c r="O484" s="47" t="s">
        <v>505</v>
      </c>
      <c r="P484" s="47" t="s">
        <v>48</v>
      </c>
      <c r="Q484" s="47" t="s">
        <v>481</v>
      </c>
    </row>
    <row r="485" spans="2:17" ht="33.75" customHeight="1" x14ac:dyDescent="0.2">
      <c r="B485" s="46">
        <v>478</v>
      </c>
      <c r="C485" s="47" t="s">
        <v>41</v>
      </c>
      <c r="D485" s="48" t="s">
        <v>42</v>
      </c>
      <c r="E485" s="47" t="s">
        <v>4611</v>
      </c>
      <c r="F485" s="49">
        <v>567979084</v>
      </c>
      <c r="G485" s="53">
        <v>1456342</v>
      </c>
      <c r="H485" s="50">
        <v>45115</v>
      </c>
      <c r="I485" s="51">
        <v>420000</v>
      </c>
      <c r="J485" s="47" t="s">
        <v>44</v>
      </c>
      <c r="K485" s="51">
        <f t="shared" si="2"/>
        <v>420000</v>
      </c>
      <c r="L485" s="52" t="s">
        <v>4612</v>
      </c>
      <c r="M485" s="47" t="s">
        <v>155</v>
      </c>
      <c r="N485" s="47" t="s">
        <v>46</v>
      </c>
      <c r="O485" s="47" t="s">
        <v>1213</v>
      </c>
      <c r="P485" s="47" t="s">
        <v>48</v>
      </c>
      <c r="Q485" s="47" t="s">
        <v>481</v>
      </c>
    </row>
    <row r="486" spans="2:17" ht="30" x14ac:dyDescent="0.2">
      <c r="B486" s="46">
        <v>479</v>
      </c>
      <c r="C486" s="47" t="s">
        <v>41</v>
      </c>
      <c r="D486" s="48" t="s">
        <v>42</v>
      </c>
      <c r="E486" s="47" t="s">
        <v>182</v>
      </c>
      <c r="F486" s="49">
        <v>303055063</v>
      </c>
      <c r="G486" s="53">
        <v>1456305</v>
      </c>
      <c r="H486" s="50">
        <v>45115</v>
      </c>
      <c r="I486" s="51">
        <v>263200</v>
      </c>
      <c r="J486" s="47" t="s">
        <v>44</v>
      </c>
      <c r="K486" s="51">
        <f t="shared" si="2"/>
        <v>263200</v>
      </c>
      <c r="L486" s="52" t="s">
        <v>4613</v>
      </c>
      <c r="M486" s="47" t="s">
        <v>155</v>
      </c>
      <c r="N486" s="47" t="s">
        <v>46</v>
      </c>
      <c r="O486" s="47" t="s">
        <v>186</v>
      </c>
      <c r="P486" s="47" t="s">
        <v>48</v>
      </c>
      <c r="Q486" s="47" t="s">
        <v>481</v>
      </c>
    </row>
    <row r="487" spans="2:17" ht="33.75" customHeight="1" x14ac:dyDescent="0.2">
      <c r="B487" s="46">
        <v>480</v>
      </c>
      <c r="C487" s="47" t="s">
        <v>41</v>
      </c>
      <c r="D487" s="48" t="s">
        <v>42</v>
      </c>
      <c r="E487" s="47" t="s">
        <v>495</v>
      </c>
      <c r="F487" s="49">
        <v>204384550</v>
      </c>
      <c r="G487" s="53">
        <v>1456269</v>
      </c>
      <c r="H487" s="50">
        <v>45115</v>
      </c>
      <c r="I487" s="51">
        <v>1240000</v>
      </c>
      <c r="J487" s="47" t="s">
        <v>44</v>
      </c>
      <c r="K487" s="51">
        <f t="shared" si="2"/>
        <v>1240000</v>
      </c>
      <c r="L487" s="52" t="s">
        <v>4614</v>
      </c>
      <c r="M487" s="47" t="s">
        <v>229</v>
      </c>
      <c r="N487" s="47" t="s">
        <v>46</v>
      </c>
      <c r="O487" s="47" t="s">
        <v>4615</v>
      </c>
      <c r="P487" s="47" t="s">
        <v>48</v>
      </c>
      <c r="Q487" s="47" t="s">
        <v>481</v>
      </c>
    </row>
    <row r="488" spans="2:17" ht="33.75" customHeight="1" x14ac:dyDescent="0.2">
      <c r="B488" s="46">
        <v>481</v>
      </c>
      <c r="C488" s="47" t="s">
        <v>41</v>
      </c>
      <c r="D488" s="48" t="s">
        <v>42</v>
      </c>
      <c r="E488" s="47" t="s">
        <v>4609</v>
      </c>
      <c r="F488" s="49">
        <v>618793918</v>
      </c>
      <c r="G488" s="53">
        <v>1456249</v>
      </c>
      <c r="H488" s="50">
        <v>45115</v>
      </c>
      <c r="I488" s="51">
        <v>950000</v>
      </c>
      <c r="J488" s="47" t="s">
        <v>44</v>
      </c>
      <c r="K488" s="51">
        <f t="shared" si="2"/>
        <v>950000</v>
      </c>
      <c r="L488" s="52" t="s">
        <v>4616</v>
      </c>
      <c r="M488" s="47" t="s">
        <v>155</v>
      </c>
      <c r="N488" s="47" t="s">
        <v>46</v>
      </c>
      <c r="O488" s="47" t="s">
        <v>911</v>
      </c>
      <c r="P488" s="47" t="s">
        <v>48</v>
      </c>
      <c r="Q488" s="47" t="s">
        <v>481</v>
      </c>
    </row>
    <row r="489" spans="2:17" ht="33.75" customHeight="1" x14ac:dyDescent="0.2">
      <c r="B489" s="46">
        <v>482</v>
      </c>
      <c r="C489" s="47" t="s">
        <v>41</v>
      </c>
      <c r="D489" s="48" t="s">
        <v>42</v>
      </c>
      <c r="E489" s="47" t="s">
        <v>4609</v>
      </c>
      <c r="F489" s="49">
        <v>618793918</v>
      </c>
      <c r="G489" s="53">
        <v>1456240</v>
      </c>
      <c r="H489" s="50">
        <v>45115</v>
      </c>
      <c r="I489" s="51">
        <v>1825000</v>
      </c>
      <c r="J489" s="47" t="s">
        <v>44</v>
      </c>
      <c r="K489" s="51">
        <f t="shared" si="2"/>
        <v>1825000</v>
      </c>
      <c r="L489" s="52" t="s">
        <v>4617</v>
      </c>
      <c r="M489" s="47" t="s">
        <v>229</v>
      </c>
      <c r="N489" s="47" t="s">
        <v>46</v>
      </c>
      <c r="O489" s="47" t="s">
        <v>499</v>
      </c>
      <c r="P489" s="47" t="s">
        <v>48</v>
      </c>
      <c r="Q489" s="47" t="s">
        <v>481</v>
      </c>
    </row>
    <row r="490" spans="2:17" ht="33.75" customHeight="1" x14ac:dyDescent="0.2">
      <c r="B490" s="46">
        <v>483</v>
      </c>
      <c r="C490" s="47" t="s">
        <v>41</v>
      </c>
      <c r="D490" s="48" t="s">
        <v>42</v>
      </c>
      <c r="E490" s="47" t="s">
        <v>4609</v>
      </c>
      <c r="F490" s="49">
        <v>618793918</v>
      </c>
      <c r="G490" s="53">
        <v>1456140</v>
      </c>
      <c r="H490" s="50">
        <v>45115</v>
      </c>
      <c r="I490" s="51">
        <v>750000</v>
      </c>
      <c r="J490" s="47" t="s">
        <v>44</v>
      </c>
      <c r="K490" s="51">
        <f t="shared" si="2"/>
        <v>750000</v>
      </c>
      <c r="L490" s="52" t="s">
        <v>4618</v>
      </c>
      <c r="M490" s="47" t="s">
        <v>229</v>
      </c>
      <c r="N490" s="47" t="s">
        <v>46</v>
      </c>
      <c r="O490" s="47" t="s">
        <v>505</v>
      </c>
      <c r="P490" s="47" t="s">
        <v>48</v>
      </c>
      <c r="Q490" s="47" t="s">
        <v>481</v>
      </c>
    </row>
    <row r="491" spans="2:17" ht="33.75" customHeight="1" x14ac:dyDescent="0.2">
      <c r="B491" s="46">
        <v>484</v>
      </c>
      <c r="C491" s="47" t="s">
        <v>41</v>
      </c>
      <c r="D491" s="48" t="s">
        <v>42</v>
      </c>
      <c r="E491" s="47" t="s">
        <v>4619</v>
      </c>
      <c r="F491" s="49">
        <v>309058481</v>
      </c>
      <c r="G491" s="53">
        <v>1456300</v>
      </c>
      <c r="H491" s="50">
        <v>45146</v>
      </c>
      <c r="I491" s="51">
        <v>588600</v>
      </c>
      <c r="J491" s="47" t="s">
        <v>44</v>
      </c>
      <c r="K491" s="51">
        <f t="shared" si="2"/>
        <v>588600</v>
      </c>
      <c r="L491" s="52" t="s">
        <v>4620</v>
      </c>
      <c r="M491" s="47" t="s">
        <v>155</v>
      </c>
      <c r="N491" s="47" t="s">
        <v>46</v>
      </c>
      <c r="O491" s="47" t="s">
        <v>733</v>
      </c>
      <c r="P491" s="47" t="s">
        <v>48</v>
      </c>
      <c r="Q491" s="47" t="s">
        <v>481</v>
      </c>
    </row>
    <row r="492" spans="2:17" ht="33.75" customHeight="1" x14ac:dyDescent="0.2">
      <c r="B492" s="46">
        <v>485</v>
      </c>
      <c r="C492" s="47" t="s">
        <v>41</v>
      </c>
      <c r="D492" s="48" t="s">
        <v>42</v>
      </c>
      <c r="E492" s="47" t="s">
        <v>1643</v>
      </c>
      <c r="F492" s="49">
        <v>300701930</v>
      </c>
      <c r="G492" s="53">
        <v>1456279</v>
      </c>
      <c r="H492" s="50">
        <v>45115</v>
      </c>
      <c r="I492" s="51">
        <v>2100000</v>
      </c>
      <c r="J492" s="47" t="s">
        <v>44</v>
      </c>
      <c r="K492" s="51">
        <f t="shared" si="2"/>
        <v>2100000</v>
      </c>
      <c r="L492" s="52" t="s">
        <v>4621</v>
      </c>
      <c r="M492" s="47" t="s">
        <v>155</v>
      </c>
      <c r="N492" s="47" t="s">
        <v>46</v>
      </c>
      <c r="O492" s="47" t="s">
        <v>983</v>
      </c>
      <c r="P492" s="47" t="s">
        <v>48</v>
      </c>
      <c r="Q492" s="47" t="s">
        <v>481</v>
      </c>
    </row>
    <row r="493" spans="2:17" ht="33.75" customHeight="1" x14ac:dyDescent="0.2">
      <c r="B493" s="46">
        <v>486</v>
      </c>
      <c r="C493" s="47" t="s">
        <v>41</v>
      </c>
      <c r="D493" s="48" t="s">
        <v>42</v>
      </c>
      <c r="E493" s="47" t="s">
        <v>3114</v>
      </c>
      <c r="F493" s="49">
        <v>309521911</v>
      </c>
      <c r="G493" s="53">
        <v>1451393</v>
      </c>
      <c r="H493" s="50">
        <v>45114</v>
      </c>
      <c r="I493" s="51">
        <v>3834000</v>
      </c>
      <c r="J493" s="47" t="s">
        <v>44</v>
      </c>
      <c r="K493" s="51">
        <f t="shared" si="2"/>
        <v>3834000</v>
      </c>
      <c r="L493" s="52" t="s">
        <v>4622</v>
      </c>
      <c r="M493" s="47" t="s">
        <v>155</v>
      </c>
      <c r="N493" s="47" t="s">
        <v>46</v>
      </c>
      <c r="O493" s="47" t="s">
        <v>1416</v>
      </c>
      <c r="P493" s="47" t="s">
        <v>48</v>
      </c>
      <c r="Q493" s="47" t="s">
        <v>481</v>
      </c>
    </row>
    <row r="494" spans="2:17" ht="33.75" customHeight="1" x14ac:dyDescent="0.2">
      <c r="B494" s="46">
        <v>487</v>
      </c>
      <c r="C494" s="47" t="s">
        <v>41</v>
      </c>
      <c r="D494" s="48" t="s">
        <v>42</v>
      </c>
      <c r="E494" s="47" t="s">
        <v>2427</v>
      </c>
      <c r="F494" s="49" t="s">
        <v>1595</v>
      </c>
      <c r="G494" s="53" t="s">
        <v>4623</v>
      </c>
      <c r="H494" s="50" t="s">
        <v>4624</v>
      </c>
      <c r="I494" s="51">
        <v>5400000</v>
      </c>
      <c r="J494" s="47" t="s">
        <v>362</v>
      </c>
      <c r="K494" s="51">
        <v>5400000</v>
      </c>
      <c r="L494" s="52" t="s">
        <v>4625</v>
      </c>
      <c r="M494" s="47" t="s">
        <v>155</v>
      </c>
      <c r="N494" s="47" t="s">
        <v>46</v>
      </c>
      <c r="O494" s="47" t="s">
        <v>267</v>
      </c>
      <c r="P494" s="47" t="s">
        <v>48</v>
      </c>
      <c r="Q494" s="47" t="s">
        <v>1587</v>
      </c>
    </row>
    <row r="495" spans="2:17" ht="33.75" customHeight="1" x14ac:dyDescent="0.2">
      <c r="B495" s="46">
        <v>488</v>
      </c>
      <c r="C495" s="47" t="s">
        <v>41</v>
      </c>
      <c r="D495" s="48" t="s">
        <v>42</v>
      </c>
      <c r="E495" s="47" t="s">
        <v>4626</v>
      </c>
      <c r="F495" s="49" t="s">
        <v>1595</v>
      </c>
      <c r="G495" s="53" t="s">
        <v>4627</v>
      </c>
      <c r="H495" s="50" t="s">
        <v>4628</v>
      </c>
      <c r="I495" s="51">
        <v>1475000</v>
      </c>
      <c r="J495" s="47" t="s">
        <v>362</v>
      </c>
      <c r="K495" s="51">
        <v>1475000</v>
      </c>
      <c r="L495" s="52" t="s">
        <v>4629</v>
      </c>
      <c r="M495" s="47" t="s">
        <v>155</v>
      </c>
      <c r="N495" s="47" t="s">
        <v>46</v>
      </c>
      <c r="O495" s="47" t="s">
        <v>983</v>
      </c>
      <c r="P495" s="47" t="s">
        <v>48</v>
      </c>
      <c r="Q495" s="47" t="s">
        <v>1587</v>
      </c>
    </row>
    <row r="496" spans="2:17" ht="33.75" customHeight="1" x14ac:dyDescent="0.2">
      <c r="B496" s="46">
        <v>489</v>
      </c>
      <c r="C496" s="47" t="s">
        <v>41</v>
      </c>
      <c r="D496" s="48" t="s">
        <v>42</v>
      </c>
      <c r="E496" s="47" t="s">
        <v>2431</v>
      </c>
      <c r="F496" s="49" t="s">
        <v>1595</v>
      </c>
      <c r="G496" s="53" t="s">
        <v>4630</v>
      </c>
      <c r="H496" s="50" t="s">
        <v>4631</v>
      </c>
      <c r="I496" s="51">
        <v>1998000</v>
      </c>
      <c r="J496" s="47" t="s">
        <v>362</v>
      </c>
      <c r="K496" s="51">
        <v>1998000</v>
      </c>
      <c r="L496" s="52" t="s">
        <v>4632</v>
      </c>
      <c r="M496" s="47" t="s">
        <v>155</v>
      </c>
      <c r="N496" s="47" t="s">
        <v>46</v>
      </c>
      <c r="O496" s="47" t="s">
        <v>523</v>
      </c>
      <c r="P496" s="47" t="s">
        <v>48</v>
      </c>
      <c r="Q496" s="47" t="s">
        <v>1587</v>
      </c>
    </row>
    <row r="497" spans="2:17" ht="33.75" customHeight="1" x14ac:dyDescent="0.2">
      <c r="B497" s="46">
        <v>490</v>
      </c>
      <c r="C497" s="47" t="s">
        <v>41</v>
      </c>
      <c r="D497" s="48" t="s">
        <v>42</v>
      </c>
      <c r="E497" s="47" t="s">
        <v>2431</v>
      </c>
      <c r="F497" s="49" t="s">
        <v>1595</v>
      </c>
      <c r="G497" s="53" t="s">
        <v>4633</v>
      </c>
      <c r="H497" s="50" t="s">
        <v>4634</v>
      </c>
      <c r="I497" s="51">
        <v>499980</v>
      </c>
      <c r="J497" s="47" t="s">
        <v>362</v>
      </c>
      <c r="K497" s="51">
        <v>499980</v>
      </c>
      <c r="L497" s="52" t="s">
        <v>4635</v>
      </c>
      <c r="M497" s="47" t="s">
        <v>155</v>
      </c>
      <c r="N497" s="47" t="s">
        <v>46</v>
      </c>
      <c r="O497" s="47" t="s">
        <v>326</v>
      </c>
      <c r="P497" s="47" t="s">
        <v>48</v>
      </c>
      <c r="Q497" s="47" t="s">
        <v>1587</v>
      </c>
    </row>
    <row r="498" spans="2:17" ht="33.75" customHeight="1" x14ac:dyDescent="0.2">
      <c r="B498" s="46">
        <v>491</v>
      </c>
      <c r="C498" s="47" t="s">
        <v>41</v>
      </c>
      <c r="D498" s="48" t="s">
        <v>42</v>
      </c>
      <c r="E498" s="47" t="s">
        <v>2439</v>
      </c>
      <c r="F498" s="49" t="s">
        <v>1595</v>
      </c>
      <c r="G498" s="53" t="s">
        <v>4636</v>
      </c>
      <c r="H498" s="50" t="s">
        <v>4637</v>
      </c>
      <c r="I498" s="51">
        <v>517500</v>
      </c>
      <c r="J498" s="47" t="s">
        <v>362</v>
      </c>
      <c r="K498" s="51">
        <v>517500</v>
      </c>
      <c r="L498" s="52" t="s">
        <v>4638</v>
      </c>
      <c r="M498" s="47" t="s">
        <v>155</v>
      </c>
      <c r="N498" s="47" t="s">
        <v>46</v>
      </c>
      <c r="O498" s="47" t="s">
        <v>293</v>
      </c>
      <c r="P498" s="47" t="s">
        <v>48</v>
      </c>
      <c r="Q498" s="47" t="s">
        <v>1587</v>
      </c>
    </row>
    <row r="499" spans="2:17" ht="30" x14ac:dyDescent="0.2">
      <c r="B499" s="46">
        <v>492</v>
      </c>
      <c r="C499" s="47" t="s">
        <v>41</v>
      </c>
      <c r="D499" s="48" t="s">
        <v>42</v>
      </c>
      <c r="E499" s="47" t="s">
        <v>2439</v>
      </c>
      <c r="F499" s="49" t="s">
        <v>1595</v>
      </c>
      <c r="G499" s="53" t="s">
        <v>4639</v>
      </c>
      <c r="H499" s="50" t="s">
        <v>4640</v>
      </c>
      <c r="I499" s="51">
        <v>3450000</v>
      </c>
      <c r="J499" s="47" t="s">
        <v>362</v>
      </c>
      <c r="K499" s="51">
        <v>3450000</v>
      </c>
      <c r="L499" s="52" t="s">
        <v>4641</v>
      </c>
      <c r="M499" s="47" t="s">
        <v>155</v>
      </c>
      <c r="N499" s="47" t="s">
        <v>46</v>
      </c>
      <c r="O499" s="47" t="s">
        <v>293</v>
      </c>
      <c r="P499" s="47" t="s">
        <v>48</v>
      </c>
      <c r="Q499" s="47" t="s">
        <v>1587</v>
      </c>
    </row>
    <row r="500" spans="2:17" ht="33.75" customHeight="1" x14ac:dyDescent="0.2">
      <c r="B500" s="46">
        <v>493</v>
      </c>
      <c r="C500" s="47" t="s">
        <v>41</v>
      </c>
      <c r="D500" s="48" t="s">
        <v>42</v>
      </c>
      <c r="E500" s="47" t="s">
        <v>2439</v>
      </c>
      <c r="F500" s="49" t="s">
        <v>1595</v>
      </c>
      <c r="G500" s="53" t="s">
        <v>4642</v>
      </c>
      <c r="H500" s="50" t="s">
        <v>4643</v>
      </c>
      <c r="I500" s="51">
        <v>9000000</v>
      </c>
      <c r="J500" s="47" t="s">
        <v>362</v>
      </c>
      <c r="K500" s="51">
        <v>9000000</v>
      </c>
      <c r="L500" s="52" t="s">
        <v>4644</v>
      </c>
      <c r="M500" s="47" t="s">
        <v>155</v>
      </c>
      <c r="N500" s="47" t="s">
        <v>46</v>
      </c>
      <c r="O500" s="47" t="s">
        <v>293</v>
      </c>
      <c r="P500" s="47" t="s">
        <v>48</v>
      </c>
      <c r="Q500" s="47" t="s">
        <v>1587</v>
      </c>
    </row>
    <row r="501" spans="2:17" ht="33.75" customHeight="1" x14ac:dyDescent="0.2">
      <c r="B501" s="46">
        <v>494</v>
      </c>
      <c r="C501" s="47" t="s">
        <v>41</v>
      </c>
      <c r="D501" s="48" t="s">
        <v>42</v>
      </c>
      <c r="E501" s="47" t="s">
        <v>2435</v>
      </c>
      <c r="F501" s="49" t="s">
        <v>1595</v>
      </c>
      <c r="G501" s="53" t="s">
        <v>4645</v>
      </c>
      <c r="H501" s="50" t="s">
        <v>4646</v>
      </c>
      <c r="I501" s="51">
        <v>200000</v>
      </c>
      <c r="J501" s="47" t="s">
        <v>362</v>
      </c>
      <c r="K501" s="51">
        <v>200000</v>
      </c>
      <c r="L501" s="52" t="s">
        <v>4647</v>
      </c>
      <c r="M501" s="47" t="s">
        <v>155</v>
      </c>
      <c r="N501" s="47" t="s">
        <v>46</v>
      </c>
      <c r="O501" s="47" t="s">
        <v>214</v>
      </c>
      <c r="P501" s="47" t="s">
        <v>48</v>
      </c>
      <c r="Q501" s="47" t="s">
        <v>1587</v>
      </c>
    </row>
    <row r="502" spans="2:17" ht="33.75" customHeight="1" x14ac:dyDescent="0.2">
      <c r="B502" s="46">
        <v>495</v>
      </c>
      <c r="C502" s="47" t="s">
        <v>41</v>
      </c>
      <c r="D502" s="48" t="s">
        <v>42</v>
      </c>
      <c r="E502" s="47" t="s">
        <v>4648</v>
      </c>
      <c r="F502" s="49" t="s">
        <v>1595</v>
      </c>
      <c r="G502" s="53" t="s">
        <v>4649</v>
      </c>
      <c r="H502" s="50" t="s">
        <v>4650</v>
      </c>
      <c r="I502" s="51">
        <v>495000</v>
      </c>
      <c r="J502" s="47" t="s">
        <v>362</v>
      </c>
      <c r="K502" s="51">
        <v>495000</v>
      </c>
      <c r="L502" s="52" t="s">
        <v>4651</v>
      </c>
      <c r="M502" s="47" t="s">
        <v>155</v>
      </c>
      <c r="N502" s="47" t="s">
        <v>46</v>
      </c>
      <c r="O502" s="47" t="s">
        <v>186</v>
      </c>
      <c r="P502" s="47" t="s">
        <v>48</v>
      </c>
      <c r="Q502" s="47" t="s">
        <v>1587</v>
      </c>
    </row>
    <row r="503" spans="2:17" ht="33.75" customHeight="1" x14ac:dyDescent="0.2">
      <c r="B503" s="46">
        <v>496</v>
      </c>
      <c r="C503" s="47" t="s">
        <v>41</v>
      </c>
      <c r="D503" s="48" t="s">
        <v>42</v>
      </c>
      <c r="E503" s="47" t="s">
        <v>4648</v>
      </c>
      <c r="F503" s="49" t="s">
        <v>1595</v>
      </c>
      <c r="G503" s="53" t="s">
        <v>4652</v>
      </c>
      <c r="H503" s="50" t="s">
        <v>4653</v>
      </c>
      <c r="I503" s="51">
        <v>1250000</v>
      </c>
      <c r="J503" s="47" t="s">
        <v>362</v>
      </c>
      <c r="K503" s="51">
        <v>1250000</v>
      </c>
      <c r="L503" s="52" t="s">
        <v>4654</v>
      </c>
      <c r="M503" s="47" t="s">
        <v>155</v>
      </c>
      <c r="N503" s="47" t="s">
        <v>46</v>
      </c>
      <c r="O503" s="47" t="s">
        <v>187</v>
      </c>
      <c r="P503" s="47" t="s">
        <v>48</v>
      </c>
      <c r="Q503" s="47" t="s">
        <v>1587</v>
      </c>
    </row>
    <row r="504" spans="2:17" ht="33.75" customHeight="1" x14ac:dyDescent="0.2">
      <c r="B504" s="46">
        <v>497</v>
      </c>
      <c r="C504" s="47" t="s">
        <v>41</v>
      </c>
      <c r="D504" s="48" t="s">
        <v>42</v>
      </c>
      <c r="E504" s="47" t="s">
        <v>2435</v>
      </c>
      <c r="F504" s="49" t="s">
        <v>1595</v>
      </c>
      <c r="G504" s="53" t="s">
        <v>4655</v>
      </c>
      <c r="H504" s="50" t="s">
        <v>4656</v>
      </c>
      <c r="I504" s="51">
        <v>950000</v>
      </c>
      <c r="J504" s="47" t="s">
        <v>362</v>
      </c>
      <c r="K504" s="51">
        <v>950000</v>
      </c>
      <c r="L504" s="52" t="s">
        <v>4657</v>
      </c>
      <c r="M504" s="47" t="s">
        <v>155</v>
      </c>
      <c r="N504" s="47" t="s">
        <v>46</v>
      </c>
      <c r="O504" s="47" t="s">
        <v>185</v>
      </c>
      <c r="P504" s="47" t="s">
        <v>48</v>
      </c>
      <c r="Q504" s="47" t="s">
        <v>1587</v>
      </c>
    </row>
    <row r="505" spans="2:17" ht="30" x14ac:dyDescent="0.2">
      <c r="B505" s="46">
        <v>498</v>
      </c>
      <c r="C505" s="47" t="s">
        <v>41</v>
      </c>
      <c r="D505" s="48" t="s">
        <v>42</v>
      </c>
      <c r="E505" s="47" t="s">
        <v>2427</v>
      </c>
      <c r="F505" s="49" t="s">
        <v>1595</v>
      </c>
      <c r="G505" s="53" t="s">
        <v>4658</v>
      </c>
      <c r="H505" s="50" t="s">
        <v>4659</v>
      </c>
      <c r="I505" s="51">
        <v>6825000</v>
      </c>
      <c r="J505" s="47" t="s">
        <v>362</v>
      </c>
      <c r="K505" s="51">
        <v>6825000</v>
      </c>
      <c r="L505" s="52" t="s">
        <v>4660</v>
      </c>
      <c r="M505" s="47" t="s">
        <v>155</v>
      </c>
      <c r="N505" s="47" t="s">
        <v>46</v>
      </c>
      <c r="O505" s="47" t="s">
        <v>267</v>
      </c>
      <c r="P505" s="47" t="s">
        <v>48</v>
      </c>
      <c r="Q505" s="47" t="s">
        <v>1587</v>
      </c>
    </row>
    <row r="506" spans="2:17" ht="42.75" customHeight="1" x14ac:dyDescent="0.2">
      <c r="B506" s="46">
        <v>499</v>
      </c>
      <c r="C506" s="47" t="s">
        <v>41</v>
      </c>
      <c r="D506" s="48" t="s">
        <v>42</v>
      </c>
      <c r="E506" s="47" t="s">
        <v>2439</v>
      </c>
      <c r="F506" s="49" t="s">
        <v>1595</v>
      </c>
      <c r="G506" s="53" t="s">
        <v>4661</v>
      </c>
      <c r="H506" s="50" t="s">
        <v>4662</v>
      </c>
      <c r="I506" s="51">
        <v>2950000</v>
      </c>
      <c r="J506" s="47" t="s">
        <v>362</v>
      </c>
      <c r="K506" s="51">
        <v>2950000</v>
      </c>
      <c r="L506" s="52" t="s">
        <v>4663</v>
      </c>
      <c r="M506" s="47" t="s">
        <v>155</v>
      </c>
      <c r="N506" s="47" t="s">
        <v>46</v>
      </c>
      <c r="O506" s="47" t="s">
        <v>293</v>
      </c>
      <c r="P506" s="47" t="s">
        <v>48</v>
      </c>
      <c r="Q506" s="47" t="s">
        <v>1587</v>
      </c>
    </row>
    <row r="507" spans="2:17" ht="30" x14ac:dyDescent="0.2">
      <c r="B507" s="46">
        <v>500</v>
      </c>
      <c r="C507" s="47" t="s">
        <v>41</v>
      </c>
      <c r="D507" s="48" t="s">
        <v>42</v>
      </c>
      <c r="E507" s="47" t="s">
        <v>2439</v>
      </c>
      <c r="F507" s="49" t="s">
        <v>1595</v>
      </c>
      <c r="G507" s="53" t="s">
        <v>4664</v>
      </c>
      <c r="H507" s="50" t="s">
        <v>4665</v>
      </c>
      <c r="I507" s="51">
        <v>8925000</v>
      </c>
      <c r="J507" s="47" t="s">
        <v>362</v>
      </c>
      <c r="K507" s="51">
        <v>8925000</v>
      </c>
      <c r="L507" s="52" t="s">
        <v>4666</v>
      </c>
      <c r="M507" s="47" t="s">
        <v>155</v>
      </c>
      <c r="N507" s="47" t="s">
        <v>46</v>
      </c>
      <c r="O507" s="47" t="s">
        <v>293</v>
      </c>
      <c r="P507" s="47" t="s">
        <v>48</v>
      </c>
      <c r="Q507" s="47" t="s">
        <v>1587</v>
      </c>
    </row>
    <row r="508" spans="2:17" ht="33.75" customHeight="1" x14ac:dyDescent="0.2">
      <c r="B508" s="46">
        <v>501</v>
      </c>
      <c r="C508" s="47" t="s">
        <v>41</v>
      </c>
      <c r="D508" s="48" t="s">
        <v>42</v>
      </c>
      <c r="E508" s="47" t="s">
        <v>2439</v>
      </c>
      <c r="F508" s="49" t="s">
        <v>1595</v>
      </c>
      <c r="G508" s="53" t="s">
        <v>4667</v>
      </c>
      <c r="H508" s="50" t="s">
        <v>4668</v>
      </c>
      <c r="I508" s="51">
        <v>599800</v>
      </c>
      <c r="J508" s="47" t="s">
        <v>362</v>
      </c>
      <c r="K508" s="51">
        <v>599800</v>
      </c>
      <c r="L508" s="52" t="s">
        <v>4669</v>
      </c>
      <c r="M508" s="47" t="s">
        <v>155</v>
      </c>
      <c r="N508" s="47" t="s">
        <v>46</v>
      </c>
      <c r="O508" s="47" t="s">
        <v>293</v>
      </c>
      <c r="P508" s="47" t="s">
        <v>48</v>
      </c>
      <c r="Q508" s="47" t="s">
        <v>1587</v>
      </c>
    </row>
    <row r="509" spans="2:17" ht="33.75" customHeight="1" x14ac:dyDescent="0.2">
      <c r="B509" s="46">
        <v>502</v>
      </c>
      <c r="C509" s="47" t="s">
        <v>41</v>
      </c>
      <c r="D509" s="48" t="s">
        <v>42</v>
      </c>
      <c r="E509" s="47" t="s">
        <v>4670</v>
      </c>
      <c r="F509" s="49" t="s">
        <v>1595</v>
      </c>
      <c r="G509" s="53" t="s">
        <v>4671</v>
      </c>
      <c r="H509" s="50" t="s">
        <v>4672</v>
      </c>
      <c r="I509" s="51">
        <v>450000</v>
      </c>
      <c r="J509" s="47" t="s">
        <v>362</v>
      </c>
      <c r="K509" s="51">
        <v>450000</v>
      </c>
      <c r="L509" s="52" t="s">
        <v>4673</v>
      </c>
      <c r="M509" s="47" t="s">
        <v>155</v>
      </c>
      <c r="N509" s="47" t="s">
        <v>46</v>
      </c>
      <c r="O509" s="47" t="s">
        <v>230</v>
      </c>
      <c r="P509" s="47" t="s">
        <v>48</v>
      </c>
      <c r="Q509" s="47" t="s">
        <v>1587</v>
      </c>
    </row>
    <row r="510" spans="2:17" ht="33.75" customHeight="1" x14ac:dyDescent="0.2">
      <c r="B510" s="46">
        <v>503</v>
      </c>
      <c r="C510" s="47" t="s">
        <v>41</v>
      </c>
      <c r="D510" s="48" t="s">
        <v>42</v>
      </c>
      <c r="E510" s="47" t="s">
        <v>2431</v>
      </c>
      <c r="F510" s="49" t="s">
        <v>1595</v>
      </c>
      <c r="G510" s="53" t="s">
        <v>4674</v>
      </c>
      <c r="H510" s="50" t="s">
        <v>4675</v>
      </c>
      <c r="I510" s="51">
        <v>1200000</v>
      </c>
      <c r="J510" s="47" t="s">
        <v>362</v>
      </c>
      <c r="K510" s="51">
        <v>1200000</v>
      </c>
      <c r="L510" s="52" t="s">
        <v>4676</v>
      </c>
      <c r="M510" s="47" t="s">
        <v>155</v>
      </c>
      <c r="N510" s="47" t="s">
        <v>46</v>
      </c>
      <c r="O510" s="47" t="s">
        <v>326</v>
      </c>
      <c r="P510" s="47" t="s">
        <v>48</v>
      </c>
      <c r="Q510" s="47" t="s">
        <v>1587</v>
      </c>
    </row>
    <row r="511" spans="2:17" ht="33.75" customHeight="1" x14ac:dyDescent="0.2">
      <c r="B511" s="46">
        <v>504</v>
      </c>
      <c r="C511" s="47" t="s">
        <v>41</v>
      </c>
      <c r="D511" s="48" t="s">
        <v>42</v>
      </c>
      <c r="E511" s="47" t="s">
        <v>2431</v>
      </c>
      <c r="F511" s="49" t="s">
        <v>1595</v>
      </c>
      <c r="G511" s="53" t="s">
        <v>4677</v>
      </c>
      <c r="H511" s="50" t="s">
        <v>4678</v>
      </c>
      <c r="I511" s="51">
        <v>1400000</v>
      </c>
      <c r="J511" s="47" t="s">
        <v>362</v>
      </c>
      <c r="K511" s="51">
        <v>1400000</v>
      </c>
      <c r="L511" s="52" t="s">
        <v>4679</v>
      </c>
      <c r="M511" s="47" t="s">
        <v>155</v>
      </c>
      <c r="N511" s="47" t="s">
        <v>46</v>
      </c>
      <c r="O511" s="47" t="s">
        <v>2598</v>
      </c>
      <c r="P511" s="47" t="s">
        <v>48</v>
      </c>
      <c r="Q511" s="47" t="s">
        <v>1587</v>
      </c>
    </row>
    <row r="512" spans="2:17" ht="33.75" customHeight="1" x14ac:dyDescent="0.2">
      <c r="B512" s="46">
        <v>505</v>
      </c>
      <c r="C512" s="47" t="s">
        <v>41</v>
      </c>
      <c r="D512" s="48" t="s">
        <v>42</v>
      </c>
      <c r="E512" s="47" t="s">
        <v>4680</v>
      </c>
      <c r="F512" s="49" t="s">
        <v>1604</v>
      </c>
      <c r="G512" s="53" t="s">
        <v>4681</v>
      </c>
      <c r="H512" s="50" t="s">
        <v>4682</v>
      </c>
      <c r="I512" s="51">
        <v>249000</v>
      </c>
      <c r="J512" s="47" t="s">
        <v>362</v>
      </c>
      <c r="K512" s="51">
        <v>249000</v>
      </c>
      <c r="L512" s="52" t="s">
        <v>4683</v>
      </c>
      <c r="M512" s="47" t="s">
        <v>155</v>
      </c>
      <c r="N512" s="47" t="s">
        <v>46</v>
      </c>
      <c r="O512" s="47" t="s">
        <v>611</v>
      </c>
      <c r="P512" s="47" t="s">
        <v>48</v>
      </c>
      <c r="Q512" s="47" t="s">
        <v>1587</v>
      </c>
    </row>
    <row r="513" spans="2:17" ht="33.75" customHeight="1" x14ac:dyDescent="0.2">
      <c r="B513" s="46">
        <v>506</v>
      </c>
      <c r="C513" s="47" t="s">
        <v>41</v>
      </c>
      <c r="D513" s="48" t="s">
        <v>42</v>
      </c>
      <c r="E513" s="47" t="s">
        <v>2445</v>
      </c>
      <c r="F513" s="49" t="s">
        <v>1604</v>
      </c>
      <c r="G513" s="53" t="s">
        <v>4684</v>
      </c>
      <c r="H513" s="50" t="s">
        <v>4685</v>
      </c>
      <c r="I513" s="51">
        <v>800000</v>
      </c>
      <c r="J513" s="47" t="s">
        <v>362</v>
      </c>
      <c r="K513" s="51">
        <v>800000</v>
      </c>
      <c r="L513" s="52" t="s">
        <v>4686</v>
      </c>
      <c r="M513" s="47" t="s">
        <v>155</v>
      </c>
      <c r="N513" s="47" t="s">
        <v>46</v>
      </c>
      <c r="O513" s="47" t="s">
        <v>499</v>
      </c>
      <c r="P513" s="47" t="s">
        <v>48</v>
      </c>
      <c r="Q513" s="47" t="s">
        <v>1587</v>
      </c>
    </row>
    <row r="514" spans="2:17" ht="33.75" customHeight="1" x14ac:dyDescent="0.2">
      <c r="B514" s="46">
        <v>507</v>
      </c>
      <c r="C514" s="47" t="s">
        <v>41</v>
      </c>
      <c r="D514" s="48" t="s">
        <v>42</v>
      </c>
      <c r="E514" s="47" t="s">
        <v>2445</v>
      </c>
      <c r="F514" s="49" t="s">
        <v>1604</v>
      </c>
      <c r="G514" s="53" t="s">
        <v>4687</v>
      </c>
      <c r="H514" s="50" t="s">
        <v>4688</v>
      </c>
      <c r="I514" s="51">
        <v>500000</v>
      </c>
      <c r="J514" s="47" t="s">
        <v>362</v>
      </c>
      <c r="K514" s="51">
        <v>500000</v>
      </c>
      <c r="L514" s="52" t="s">
        <v>4689</v>
      </c>
      <c r="M514" s="47" t="s">
        <v>155</v>
      </c>
      <c r="N514" s="47" t="s">
        <v>46</v>
      </c>
      <c r="O514" s="47" t="s">
        <v>499</v>
      </c>
      <c r="P514" s="47" t="s">
        <v>48</v>
      </c>
      <c r="Q514" s="47" t="s">
        <v>1587</v>
      </c>
    </row>
    <row r="515" spans="2:17" ht="33.75" customHeight="1" x14ac:dyDescent="0.2">
      <c r="B515" s="46">
        <v>508</v>
      </c>
      <c r="C515" s="47" t="s">
        <v>41</v>
      </c>
      <c r="D515" s="48" t="s">
        <v>42</v>
      </c>
      <c r="E515" s="47" t="s">
        <v>2445</v>
      </c>
      <c r="F515" s="49" t="s">
        <v>1604</v>
      </c>
      <c r="G515" s="53" t="s">
        <v>4690</v>
      </c>
      <c r="H515" s="50" t="s">
        <v>4691</v>
      </c>
      <c r="I515" s="51">
        <v>1400000</v>
      </c>
      <c r="J515" s="47" t="s">
        <v>362</v>
      </c>
      <c r="K515" s="51">
        <v>1400000</v>
      </c>
      <c r="L515" s="52" t="s">
        <v>4692</v>
      </c>
      <c r="M515" s="47" t="s">
        <v>155</v>
      </c>
      <c r="N515" s="47" t="s">
        <v>46</v>
      </c>
      <c r="O515" s="47" t="s">
        <v>1353</v>
      </c>
      <c r="P515" s="47" t="s">
        <v>48</v>
      </c>
      <c r="Q515" s="47" t="s">
        <v>1587</v>
      </c>
    </row>
    <row r="516" spans="2:17" ht="33.75" customHeight="1" x14ac:dyDescent="0.2">
      <c r="B516" s="46">
        <v>509</v>
      </c>
      <c r="C516" s="47" t="s">
        <v>41</v>
      </c>
      <c r="D516" s="48" t="s">
        <v>42</v>
      </c>
      <c r="E516" s="47" t="s">
        <v>2463</v>
      </c>
      <c r="F516" s="49" t="s">
        <v>2464</v>
      </c>
      <c r="G516" s="53" t="s">
        <v>4693</v>
      </c>
      <c r="H516" s="50" t="s">
        <v>4694</v>
      </c>
      <c r="I516" s="51">
        <v>3000000</v>
      </c>
      <c r="J516" s="47" t="s">
        <v>362</v>
      </c>
      <c r="K516" s="51">
        <v>3000000</v>
      </c>
      <c r="L516" s="52" t="s">
        <v>4695</v>
      </c>
      <c r="M516" s="47" t="s">
        <v>155</v>
      </c>
      <c r="N516" s="47" t="s">
        <v>46</v>
      </c>
      <c r="O516" s="47" t="s">
        <v>312</v>
      </c>
      <c r="P516" s="47" t="s">
        <v>48</v>
      </c>
      <c r="Q516" s="47" t="s">
        <v>1587</v>
      </c>
    </row>
    <row r="517" spans="2:17" ht="33.75" customHeight="1" x14ac:dyDescent="0.2">
      <c r="B517" s="46">
        <v>510</v>
      </c>
      <c r="C517" s="47" t="s">
        <v>41</v>
      </c>
      <c r="D517" s="48" t="s">
        <v>42</v>
      </c>
      <c r="E517" s="47" t="s">
        <v>4696</v>
      </c>
      <c r="F517" s="49" t="s">
        <v>4697</v>
      </c>
      <c r="G517" s="53" t="s">
        <v>4698</v>
      </c>
      <c r="H517" s="50" t="s">
        <v>4699</v>
      </c>
      <c r="I517" s="51">
        <v>2200000</v>
      </c>
      <c r="J517" s="47" t="s">
        <v>362</v>
      </c>
      <c r="K517" s="51">
        <v>2200000</v>
      </c>
      <c r="L517" s="52" t="s">
        <v>4700</v>
      </c>
      <c r="M517" s="47" t="s">
        <v>155</v>
      </c>
      <c r="N517" s="47" t="s">
        <v>46</v>
      </c>
      <c r="O517" s="47" t="s">
        <v>1083</v>
      </c>
      <c r="P517" s="47" t="s">
        <v>48</v>
      </c>
      <c r="Q517" s="47" t="s">
        <v>1587</v>
      </c>
    </row>
    <row r="518" spans="2:17" ht="33.75" customHeight="1" x14ac:dyDescent="0.2">
      <c r="B518" s="46">
        <v>511</v>
      </c>
      <c r="C518" s="47" t="s">
        <v>41</v>
      </c>
      <c r="D518" s="48" t="s">
        <v>42</v>
      </c>
      <c r="E518" s="47" t="s">
        <v>2474</v>
      </c>
      <c r="F518" s="49" t="s">
        <v>2475</v>
      </c>
      <c r="G518" s="53" t="s">
        <v>4701</v>
      </c>
      <c r="H518" s="50" t="s">
        <v>4702</v>
      </c>
      <c r="I518" s="51">
        <v>158000</v>
      </c>
      <c r="J518" s="47" t="s">
        <v>362</v>
      </c>
      <c r="K518" s="51">
        <v>158000</v>
      </c>
      <c r="L518" s="52" t="s">
        <v>4703</v>
      </c>
      <c r="M518" s="47" t="s">
        <v>155</v>
      </c>
      <c r="N518" s="47" t="s">
        <v>46</v>
      </c>
      <c r="O518" s="47" t="s">
        <v>338</v>
      </c>
      <c r="P518" s="47" t="s">
        <v>48</v>
      </c>
      <c r="Q518" s="47" t="s">
        <v>1587</v>
      </c>
    </row>
    <row r="519" spans="2:17" ht="33.75" customHeight="1" x14ac:dyDescent="0.2">
      <c r="B519" s="46">
        <v>512</v>
      </c>
      <c r="C519" s="47" t="s">
        <v>41</v>
      </c>
      <c r="D519" s="48" t="s">
        <v>42</v>
      </c>
      <c r="E519" s="47" t="s">
        <v>2474</v>
      </c>
      <c r="F519" s="49" t="s">
        <v>2475</v>
      </c>
      <c r="G519" s="53" t="s">
        <v>4704</v>
      </c>
      <c r="H519" s="50" t="s">
        <v>4705</v>
      </c>
      <c r="I519" s="51">
        <v>358000</v>
      </c>
      <c r="J519" s="47" t="s">
        <v>362</v>
      </c>
      <c r="K519" s="51">
        <v>358000</v>
      </c>
      <c r="L519" s="52" t="s">
        <v>4706</v>
      </c>
      <c r="M519" s="47" t="s">
        <v>155</v>
      </c>
      <c r="N519" s="47" t="s">
        <v>46</v>
      </c>
      <c r="O519" s="47" t="s">
        <v>338</v>
      </c>
      <c r="P519" s="47" t="s">
        <v>48</v>
      </c>
      <c r="Q519" s="47" t="s">
        <v>1587</v>
      </c>
    </row>
    <row r="520" spans="2:17" ht="33.75" customHeight="1" x14ac:dyDescent="0.2">
      <c r="B520" s="46">
        <v>513</v>
      </c>
      <c r="C520" s="47" t="s">
        <v>41</v>
      </c>
      <c r="D520" s="48" t="s">
        <v>42</v>
      </c>
      <c r="E520" s="47" t="s">
        <v>2474</v>
      </c>
      <c r="F520" s="49" t="s">
        <v>2475</v>
      </c>
      <c r="G520" s="53" t="s">
        <v>4707</v>
      </c>
      <c r="H520" s="50" t="s">
        <v>4708</v>
      </c>
      <c r="I520" s="51">
        <v>158000</v>
      </c>
      <c r="J520" s="47" t="s">
        <v>362</v>
      </c>
      <c r="K520" s="51">
        <v>158000</v>
      </c>
      <c r="L520" s="52" t="s">
        <v>4709</v>
      </c>
      <c r="M520" s="47" t="s">
        <v>155</v>
      </c>
      <c r="N520" s="47" t="s">
        <v>46</v>
      </c>
      <c r="O520" s="47" t="s">
        <v>338</v>
      </c>
      <c r="P520" s="47" t="s">
        <v>48</v>
      </c>
      <c r="Q520" s="47" t="s">
        <v>1587</v>
      </c>
    </row>
    <row r="521" spans="2:17" ht="33.75" customHeight="1" x14ac:dyDescent="0.2">
      <c r="B521" s="46">
        <v>514</v>
      </c>
      <c r="C521" s="47" t="s">
        <v>41</v>
      </c>
      <c r="D521" s="48" t="s">
        <v>42</v>
      </c>
      <c r="E521" s="47" t="s">
        <v>2474</v>
      </c>
      <c r="F521" s="49" t="s">
        <v>2475</v>
      </c>
      <c r="G521" s="53" t="s">
        <v>4710</v>
      </c>
      <c r="H521" s="50" t="s">
        <v>4708</v>
      </c>
      <c r="I521" s="51">
        <v>138000</v>
      </c>
      <c r="J521" s="47" t="s">
        <v>362</v>
      </c>
      <c r="K521" s="51">
        <v>138000</v>
      </c>
      <c r="L521" s="52" t="s">
        <v>4711</v>
      </c>
      <c r="M521" s="47" t="s">
        <v>155</v>
      </c>
      <c r="N521" s="47" t="s">
        <v>46</v>
      </c>
      <c r="O521" s="47" t="s">
        <v>338</v>
      </c>
      <c r="P521" s="47" t="s">
        <v>48</v>
      </c>
      <c r="Q521" s="47" t="s">
        <v>1587</v>
      </c>
    </row>
    <row r="522" spans="2:17" ht="33.75" customHeight="1" x14ac:dyDescent="0.2">
      <c r="B522" s="46">
        <v>515</v>
      </c>
      <c r="C522" s="47" t="s">
        <v>41</v>
      </c>
      <c r="D522" s="48" t="s">
        <v>42</v>
      </c>
      <c r="E522" s="47" t="s">
        <v>4712</v>
      </c>
      <c r="F522" s="49" t="s">
        <v>1589</v>
      </c>
      <c r="G522" s="53" t="s">
        <v>4713</v>
      </c>
      <c r="H522" s="50" t="s">
        <v>4714</v>
      </c>
      <c r="I522" s="51">
        <v>21920004.010000002</v>
      </c>
      <c r="J522" s="47" t="s">
        <v>362</v>
      </c>
      <c r="K522" s="51">
        <v>21920004.010000002</v>
      </c>
      <c r="L522" s="52" t="s">
        <v>4715</v>
      </c>
      <c r="M522" s="47" t="s">
        <v>155</v>
      </c>
      <c r="N522" s="47" t="s">
        <v>46</v>
      </c>
      <c r="O522" s="47" t="s">
        <v>4716</v>
      </c>
      <c r="P522" s="47" t="s">
        <v>48</v>
      </c>
      <c r="Q522" s="47" t="s">
        <v>1587</v>
      </c>
    </row>
    <row r="523" spans="2:17" ht="33.75" customHeight="1" x14ac:dyDescent="0.2">
      <c r="B523" s="46">
        <v>516</v>
      </c>
      <c r="C523" s="47" t="s">
        <v>41</v>
      </c>
      <c r="D523" s="48" t="s">
        <v>42</v>
      </c>
      <c r="E523" s="47" t="s">
        <v>2500</v>
      </c>
      <c r="F523" s="49" t="s">
        <v>2501</v>
      </c>
      <c r="G523" s="53" t="s">
        <v>4717</v>
      </c>
      <c r="H523" s="50" t="s">
        <v>4718</v>
      </c>
      <c r="I523" s="51">
        <v>2160000</v>
      </c>
      <c r="J523" s="47" t="s">
        <v>362</v>
      </c>
      <c r="K523" s="51">
        <v>2160000</v>
      </c>
      <c r="L523" s="52" t="s">
        <v>4719</v>
      </c>
      <c r="M523" s="47" t="s">
        <v>155</v>
      </c>
      <c r="N523" s="47" t="s">
        <v>46</v>
      </c>
      <c r="O523" s="47" t="s">
        <v>1664</v>
      </c>
      <c r="P523" s="47" t="s">
        <v>48</v>
      </c>
      <c r="Q523" s="47" t="s">
        <v>1587</v>
      </c>
    </row>
    <row r="524" spans="2:17" ht="33.75" customHeight="1" x14ac:dyDescent="0.2">
      <c r="B524" s="46">
        <v>517</v>
      </c>
      <c r="C524" s="47" t="s">
        <v>41</v>
      </c>
      <c r="D524" s="48" t="s">
        <v>42</v>
      </c>
      <c r="E524" s="47" t="s">
        <v>4720</v>
      </c>
      <c r="F524" s="49" t="s">
        <v>2501</v>
      </c>
      <c r="G524" s="53" t="s">
        <v>4721</v>
      </c>
      <c r="H524" s="50" t="s">
        <v>4722</v>
      </c>
      <c r="I524" s="51">
        <v>1800000</v>
      </c>
      <c r="J524" s="47" t="s">
        <v>362</v>
      </c>
      <c r="K524" s="51">
        <v>1800000</v>
      </c>
      <c r="L524" s="52" t="s">
        <v>4723</v>
      </c>
      <c r="M524" s="47" t="s">
        <v>155</v>
      </c>
      <c r="N524" s="47" t="s">
        <v>46</v>
      </c>
      <c r="O524" s="47" t="s">
        <v>1885</v>
      </c>
      <c r="P524" s="47" t="s">
        <v>48</v>
      </c>
      <c r="Q524" s="47" t="s">
        <v>1587</v>
      </c>
    </row>
    <row r="525" spans="2:17" ht="33.75" customHeight="1" x14ac:dyDescent="0.2">
      <c r="B525" s="46">
        <v>518</v>
      </c>
      <c r="C525" s="47" t="s">
        <v>41</v>
      </c>
      <c r="D525" s="48" t="s">
        <v>42</v>
      </c>
      <c r="E525" s="47" t="s">
        <v>2500</v>
      </c>
      <c r="F525" s="49" t="s">
        <v>2501</v>
      </c>
      <c r="G525" s="53" t="s">
        <v>4724</v>
      </c>
      <c r="H525" s="50" t="s">
        <v>4725</v>
      </c>
      <c r="I525" s="51">
        <v>1900000</v>
      </c>
      <c r="J525" s="47" t="s">
        <v>362</v>
      </c>
      <c r="K525" s="51">
        <v>1900000</v>
      </c>
      <c r="L525" s="52" t="s">
        <v>4726</v>
      </c>
      <c r="M525" s="47" t="s">
        <v>155</v>
      </c>
      <c r="N525" s="47" t="s">
        <v>46</v>
      </c>
      <c r="O525" s="47" t="s">
        <v>295</v>
      </c>
      <c r="P525" s="47" t="s">
        <v>48</v>
      </c>
      <c r="Q525" s="47" t="s">
        <v>1587</v>
      </c>
    </row>
    <row r="526" spans="2:17" ht="33.75" customHeight="1" x14ac:dyDescent="0.2">
      <c r="B526" s="46">
        <v>519</v>
      </c>
      <c r="C526" s="47" t="s">
        <v>41</v>
      </c>
      <c r="D526" s="48" t="s">
        <v>42</v>
      </c>
      <c r="E526" s="47" t="s">
        <v>2500</v>
      </c>
      <c r="F526" s="49" t="s">
        <v>2501</v>
      </c>
      <c r="G526" s="53" t="s">
        <v>4727</v>
      </c>
      <c r="H526" s="50" t="s">
        <v>4728</v>
      </c>
      <c r="I526" s="51">
        <v>2415000</v>
      </c>
      <c r="J526" s="47" t="s">
        <v>362</v>
      </c>
      <c r="K526" s="51">
        <v>2415000</v>
      </c>
      <c r="L526" s="52" t="s">
        <v>4729</v>
      </c>
      <c r="M526" s="47" t="s">
        <v>155</v>
      </c>
      <c r="N526" s="47" t="s">
        <v>46</v>
      </c>
      <c r="O526" s="47" t="s">
        <v>1664</v>
      </c>
      <c r="P526" s="47" t="s">
        <v>48</v>
      </c>
      <c r="Q526" s="47" t="s">
        <v>1587</v>
      </c>
    </row>
    <row r="527" spans="2:17" ht="33.75" customHeight="1" x14ac:dyDescent="0.2">
      <c r="B527" s="46">
        <v>520</v>
      </c>
      <c r="C527" s="47" t="s">
        <v>41</v>
      </c>
      <c r="D527" s="48" t="s">
        <v>42</v>
      </c>
      <c r="E527" s="47" t="s">
        <v>2500</v>
      </c>
      <c r="F527" s="49" t="s">
        <v>2501</v>
      </c>
      <c r="G527" s="53" t="s">
        <v>4730</v>
      </c>
      <c r="H527" s="50" t="s">
        <v>4731</v>
      </c>
      <c r="I527" s="51">
        <v>2975000</v>
      </c>
      <c r="J527" s="47" t="s">
        <v>362</v>
      </c>
      <c r="K527" s="51">
        <v>2975000</v>
      </c>
      <c r="L527" s="52" t="s">
        <v>4732</v>
      </c>
      <c r="M527" s="47" t="s">
        <v>155</v>
      </c>
      <c r="N527" s="47" t="s">
        <v>46</v>
      </c>
      <c r="O527" s="47" t="s">
        <v>1269</v>
      </c>
      <c r="P527" s="47" t="s">
        <v>48</v>
      </c>
      <c r="Q527" s="47" t="s">
        <v>1587</v>
      </c>
    </row>
    <row r="528" spans="2:17" ht="33.75" customHeight="1" x14ac:dyDescent="0.2">
      <c r="B528" s="46">
        <v>521</v>
      </c>
      <c r="C528" s="47" t="s">
        <v>41</v>
      </c>
      <c r="D528" s="48" t="s">
        <v>42</v>
      </c>
      <c r="E528" s="47" t="s">
        <v>4733</v>
      </c>
      <c r="F528" s="49">
        <v>31609612940027</v>
      </c>
      <c r="G528" s="53" t="s">
        <v>4734</v>
      </c>
      <c r="H528" s="50" t="s">
        <v>4735</v>
      </c>
      <c r="I528" s="51">
        <v>480000</v>
      </c>
      <c r="J528" s="47" t="s">
        <v>362</v>
      </c>
      <c r="K528" s="51">
        <v>480000</v>
      </c>
      <c r="L528" s="52" t="s">
        <v>4736</v>
      </c>
      <c r="M528" s="47" t="s">
        <v>155</v>
      </c>
      <c r="N528" s="47" t="s">
        <v>46</v>
      </c>
      <c r="O528" s="47" t="s">
        <v>165</v>
      </c>
      <c r="P528" s="47" t="s">
        <v>48</v>
      </c>
      <c r="Q528" s="47" t="s">
        <v>1587</v>
      </c>
    </row>
    <row r="529" spans="2:17" ht="33.75" customHeight="1" x14ac:dyDescent="0.2">
      <c r="B529" s="46">
        <v>522</v>
      </c>
      <c r="C529" s="47" t="s">
        <v>41</v>
      </c>
      <c r="D529" s="48" t="s">
        <v>42</v>
      </c>
      <c r="E529" s="47" t="s">
        <v>4737</v>
      </c>
      <c r="F529" s="49">
        <v>43112995540025</v>
      </c>
      <c r="G529" s="53" t="s">
        <v>4738</v>
      </c>
      <c r="H529" s="50" t="s">
        <v>4739</v>
      </c>
      <c r="I529" s="51">
        <v>1248750</v>
      </c>
      <c r="J529" s="47" t="s">
        <v>362</v>
      </c>
      <c r="K529" s="51">
        <v>1248750</v>
      </c>
      <c r="L529" s="52" t="s">
        <v>4740</v>
      </c>
      <c r="M529" s="47" t="s">
        <v>155</v>
      </c>
      <c r="N529" s="47" t="s">
        <v>46</v>
      </c>
      <c r="O529" s="47" t="s">
        <v>4224</v>
      </c>
      <c r="P529" s="47" t="s">
        <v>48</v>
      </c>
      <c r="Q529" s="47" t="s">
        <v>1587</v>
      </c>
    </row>
    <row r="530" spans="2:17" ht="33.75" customHeight="1" x14ac:dyDescent="0.2">
      <c r="B530" s="46">
        <v>523</v>
      </c>
      <c r="C530" s="47" t="s">
        <v>41</v>
      </c>
      <c r="D530" s="48" t="s">
        <v>42</v>
      </c>
      <c r="E530" s="47" t="s">
        <v>4733</v>
      </c>
      <c r="F530" s="49">
        <v>31609612940027</v>
      </c>
      <c r="G530" s="53" t="s">
        <v>4741</v>
      </c>
      <c r="H530" s="50" t="s">
        <v>4742</v>
      </c>
      <c r="I530" s="51">
        <v>300000</v>
      </c>
      <c r="J530" s="47" t="s">
        <v>362</v>
      </c>
      <c r="K530" s="51">
        <v>300000</v>
      </c>
      <c r="L530" s="52" t="s">
        <v>4743</v>
      </c>
      <c r="M530" s="47" t="s">
        <v>155</v>
      </c>
      <c r="N530" s="47" t="s">
        <v>46</v>
      </c>
      <c r="O530" s="47" t="s">
        <v>212</v>
      </c>
      <c r="P530" s="47" t="s">
        <v>48</v>
      </c>
      <c r="Q530" s="47" t="s">
        <v>1587</v>
      </c>
    </row>
    <row r="531" spans="2:17" ht="30" x14ac:dyDescent="0.2">
      <c r="B531" s="46">
        <v>524</v>
      </c>
      <c r="C531" s="47" t="s">
        <v>41</v>
      </c>
      <c r="D531" s="48" t="s">
        <v>42</v>
      </c>
      <c r="E531" s="47" t="s">
        <v>2449</v>
      </c>
      <c r="F531" s="49" t="s">
        <v>823</v>
      </c>
      <c r="G531" s="53" t="s">
        <v>4744</v>
      </c>
      <c r="H531" s="50" t="s">
        <v>4745</v>
      </c>
      <c r="I531" s="51">
        <v>1225000</v>
      </c>
      <c r="J531" s="47" t="s">
        <v>362</v>
      </c>
      <c r="K531" s="51">
        <v>1225000</v>
      </c>
      <c r="L531" s="52" t="s">
        <v>4746</v>
      </c>
      <c r="M531" s="47" t="s">
        <v>155</v>
      </c>
      <c r="N531" s="47" t="s">
        <v>46</v>
      </c>
      <c r="O531" s="47" t="s">
        <v>232</v>
      </c>
      <c r="P531" s="47" t="s">
        <v>48</v>
      </c>
      <c r="Q531" s="47" t="s">
        <v>1587</v>
      </c>
    </row>
    <row r="532" spans="2:17" ht="33.75" customHeight="1" x14ac:dyDescent="0.2">
      <c r="B532" s="46">
        <v>525</v>
      </c>
      <c r="C532" s="47" t="s">
        <v>41</v>
      </c>
      <c r="D532" s="48" t="s">
        <v>42</v>
      </c>
      <c r="E532" s="47" t="s">
        <v>2449</v>
      </c>
      <c r="F532" s="49" t="s">
        <v>4747</v>
      </c>
      <c r="G532" s="53" t="s">
        <v>4748</v>
      </c>
      <c r="H532" s="50" t="s">
        <v>4749</v>
      </c>
      <c r="I532" s="51">
        <v>3600000</v>
      </c>
      <c r="J532" s="47" t="s">
        <v>362</v>
      </c>
      <c r="K532" s="51">
        <v>3600000</v>
      </c>
      <c r="L532" s="52" t="s">
        <v>4750</v>
      </c>
      <c r="M532" s="47" t="s">
        <v>155</v>
      </c>
      <c r="N532" s="47" t="s">
        <v>46</v>
      </c>
      <c r="O532" s="47" t="s">
        <v>232</v>
      </c>
      <c r="P532" s="47" t="s">
        <v>48</v>
      </c>
      <c r="Q532" s="47" t="s">
        <v>1587</v>
      </c>
    </row>
    <row r="533" spans="2:17" ht="33.75" customHeight="1" x14ac:dyDescent="0.2">
      <c r="B533" s="46">
        <v>526</v>
      </c>
      <c r="C533" s="47" t="s">
        <v>41</v>
      </c>
      <c r="D533" s="48" t="s">
        <v>42</v>
      </c>
      <c r="E533" s="47" t="s">
        <v>4712</v>
      </c>
      <c r="F533" s="49" t="s">
        <v>4751</v>
      </c>
      <c r="G533" s="53" t="s">
        <v>4752</v>
      </c>
      <c r="H533" s="50" t="s">
        <v>4753</v>
      </c>
      <c r="I533" s="51">
        <v>22520000.010000002</v>
      </c>
      <c r="J533" s="47" t="s">
        <v>362</v>
      </c>
      <c r="K533" s="51">
        <v>22520000.010000002</v>
      </c>
      <c r="L533" s="52" t="s">
        <v>4754</v>
      </c>
      <c r="M533" s="47" t="s">
        <v>155</v>
      </c>
      <c r="N533" s="47" t="s">
        <v>46</v>
      </c>
      <c r="O533" s="47" t="s">
        <v>4716</v>
      </c>
      <c r="P533" s="47" t="s">
        <v>48</v>
      </c>
      <c r="Q533" s="47" t="s">
        <v>1587</v>
      </c>
    </row>
    <row r="534" spans="2:17" ht="30" x14ac:dyDescent="0.2">
      <c r="B534" s="46">
        <v>527</v>
      </c>
      <c r="C534" s="47" t="s">
        <v>41</v>
      </c>
      <c r="D534" s="48" t="s">
        <v>42</v>
      </c>
      <c r="E534" s="47" t="s">
        <v>4712</v>
      </c>
      <c r="F534" s="49" t="s">
        <v>4751</v>
      </c>
      <c r="G534" s="53" t="s">
        <v>4755</v>
      </c>
      <c r="H534" s="50" t="s">
        <v>4756</v>
      </c>
      <c r="I534" s="51">
        <v>22520000.010000002</v>
      </c>
      <c r="J534" s="47" t="s">
        <v>362</v>
      </c>
      <c r="K534" s="51">
        <v>22520000.010000002</v>
      </c>
      <c r="L534" s="52" t="s">
        <v>4757</v>
      </c>
      <c r="M534" s="47" t="s">
        <v>155</v>
      </c>
      <c r="N534" s="47" t="s">
        <v>46</v>
      </c>
      <c r="O534" s="47" t="s">
        <v>4716</v>
      </c>
      <c r="P534" s="47" t="s">
        <v>48</v>
      </c>
      <c r="Q534" s="47" t="s">
        <v>1587</v>
      </c>
    </row>
    <row r="535" spans="2:17" ht="33.75" customHeight="1" x14ac:dyDescent="0.2">
      <c r="B535" s="46">
        <v>528</v>
      </c>
      <c r="C535" s="47" t="s">
        <v>41</v>
      </c>
      <c r="D535" s="48" t="s">
        <v>42</v>
      </c>
      <c r="E535" s="47" t="s">
        <v>4712</v>
      </c>
      <c r="F535" s="49" t="s">
        <v>4751</v>
      </c>
      <c r="G535" s="53" t="s">
        <v>4758</v>
      </c>
      <c r="H535" s="50" t="s">
        <v>4759</v>
      </c>
      <c r="I535" s="51">
        <v>22520000.010000002</v>
      </c>
      <c r="J535" s="47" t="s">
        <v>362</v>
      </c>
      <c r="K535" s="51">
        <v>22520000.010000002</v>
      </c>
      <c r="L535" s="52" t="s">
        <v>4760</v>
      </c>
      <c r="M535" s="47" t="s">
        <v>155</v>
      </c>
      <c r="N535" s="47" t="s">
        <v>46</v>
      </c>
      <c r="O535" s="47" t="s">
        <v>4716</v>
      </c>
      <c r="P535" s="47" t="s">
        <v>48</v>
      </c>
      <c r="Q535" s="47" t="s">
        <v>1587</v>
      </c>
    </row>
    <row r="536" spans="2:17" ht="33.75" customHeight="1" x14ac:dyDescent="0.2">
      <c r="B536" s="46">
        <v>529</v>
      </c>
      <c r="C536" s="47" t="s">
        <v>41</v>
      </c>
      <c r="D536" s="48" t="s">
        <v>42</v>
      </c>
      <c r="E536" s="47" t="s">
        <v>2495</v>
      </c>
      <c r="F536" s="49">
        <v>50709015450024</v>
      </c>
      <c r="G536" s="53" t="s">
        <v>4761</v>
      </c>
      <c r="H536" s="50" t="s">
        <v>4762</v>
      </c>
      <c r="I536" s="51">
        <v>1976472</v>
      </c>
      <c r="J536" s="47" t="s">
        <v>362</v>
      </c>
      <c r="K536" s="51">
        <v>1976472</v>
      </c>
      <c r="L536" s="52" t="s">
        <v>4763</v>
      </c>
      <c r="M536" s="47" t="s">
        <v>155</v>
      </c>
      <c r="N536" s="47" t="s">
        <v>46</v>
      </c>
      <c r="O536" s="47" t="s">
        <v>3501</v>
      </c>
      <c r="P536" s="47" t="s">
        <v>48</v>
      </c>
      <c r="Q536" s="47" t="s">
        <v>1587</v>
      </c>
    </row>
    <row r="537" spans="2:17" ht="33.75" customHeight="1" x14ac:dyDescent="0.2">
      <c r="B537" s="46">
        <v>530</v>
      </c>
      <c r="C537" s="47" t="s">
        <v>41</v>
      </c>
      <c r="D537" s="48" t="s">
        <v>42</v>
      </c>
      <c r="E537" s="47" t="s">
        <v>2495</v>
      </c>
      <c r="F537" s="49">
        <v>50709015450024</v>
      </c>
      <c r="G537" s="53" t="s">
        <v>4764</v>
      </c>
      <c r="H537" s="50" t="s">
        <v>4762</v>
      </c>
      <c r="I537" s="51">
        <v>1823530</v>
      </c>
      <c r="J537" s="47" t="s">
        <v>362</v>
      </c>
      <c r="K537" s="51">
        <v>1823530</v>
      </c>
      <c r="L537" s="52" t="s">
        <v>4765</v>
      </c>
      <c r="M537" s="47" t="s">
        <v>155</v>
      </c>
      <c r="N537" s="47" t="s">
        <v>46</v>
      </c>
      <c r="O537" s="47" t="s">
        <v>3501</v>
      </c>
      <c r="P537" s="47" t="s">
        <v>48</v>
      </c>
      <c r="Q537" s="47" t="s">
        <v>1587</v>
      </c>
    </row>
    <row r="538" spans="2:17" ht="33.75" customHeight="1" x14ac:dyDescent="0.2">
      <c r="B538" s="46">
        <v>531</v>
      </c>
      <c r="C538" s="47" t="s">
        <v>41</v>
      </c>
      <c r="D538" s="48" t="s">
        <v>42</v>
      </c>
      <c r="E538" s="47" t="s">
        <v>4766</v>
      </c>
      <c r="F538" s="49" t="s">
        <v>4767</v>
      </c>
      <c r="G538" s="53" t="s">
        <v>4768</v>
      </c>
      <c r="H538" s="50" t="s">
        <v>4769</v>
      </c>
      <c r="I538" s="51">
        <v>795000</v>
      </c>
      <c r="J538" s="47" t="s">
        <v>362</v>
      </c>
      <c r="K538" s="51">
        <v>795000</v>
      </c>
      <c r="L538" s="52" t="s">
        <v>4770</v>
      </c>
      <c r="M538" s="47" t="s">
        <v>155</v>
      </c>
      <c r="N538" s="47" t="s">
        <v>46</v>
      </c>
      <c r="O538" s="47" t="s">
        <v>918</v>
      </c>
      <c r="P538" s="47" t="s">
        <v>48</v>
      </c>
      <c r="Q538" s="47" t="s">
        <v>1587</v>
      </c>
    </row>
    <row r="539" spans="2:17" ht="33.75" customHeight="1" x14ac:dyDescent="0.2">
      <c r="B539" s="46">
        <v>532</v>
      </c>
      <c r="C539" s="47" t="s">
        <v>41</v>
      </c>
      <c r="D539" s="48" t="s">
        <v>42</v>
      </c>
      <c r="E539" s="47" t="s">
        <v>4766</v>
      </c>
      <c r="F539" s="49" t="s">
        <v>4767</v>
      </c>
      <c r="G539" s="53" t="s">
        <v>4771</v>
      </c>
      <c r="H539" s="50" t="s">
        <v>4772</v>
      </c>
      <c r="I539" s="51">
        <v>660000</v>
      </c>
      <c r="J539" s="47" t="s">
        <v>362</v>
      </c>
      <c r="K539" s="51">
        <v>660000</v>
      </c>
      <c r="L539" s="52" t="s">
        <v>4773</v>
      </c>
      <c r="M539" s="47" t="s">
        <v>155</v>
      </c>
      <c r="N539" s="47" t="s">
        <v>46</v>
      </c>
      <c r="O539" s="47" t="s">
        <v>918</v>
      </c>
      <c r="P539" s="47" t="s">
        <v>48</v>
      </c>
      <c r="Q539" s="47" t="s">
        <v>1587</v>
      </c>
    </row>
    <row r="540" spans="2:17" ht="33.75" customHeight="1" x14ac:dyDescent="0.2">
      <c r="B540" s="46">
        <v>533</v>
      </c>
      <c r="C540" s="47" t="s">
        <v>41</v>
      </c>
      <c r="D540" s="48" t="s">
        <v>42</v>
      </c>
      <c r="E540" s="47" t="s">
        <v>4766</v>
      </c>
      <c r="F540" s="49" t="s">
        <v>4767</v>
      </c>
      <c r="G540" s="53" t="s">
        <v>4774</v>
      </c>
      <c r="H540" s="50" t="s">
        <v>4775</v>
      </c>
      <c r="I540" s="51">
        <v>1147500</v>
      </c>
      <c r="J540" s="47" t="s">
        <v>362</v>
      </c>
      <c r="K540" s="51">
        <v>1147500</v>
      </c>
      <c r="L540" s="52" t="s">
        <v>4776</v>
      </c>
      <c r="M540" s="47" t="s">
        <v>155</v>
      </c>
      <c r="N540" s="47" t="s">
        <v>46</v>
      </c>
      <c r="O540" s="47" t="s">
        <v>918</v>
      </c>
      <c r="P540" s="47" t="s">
        <v>48</v>
      </c>
      <c r="Q540" s="47" t="s">
        <v>1587</v>
      </c>
    </row>
    <row r="541" spans="2:17" ht="33.75" customHeight="1" x14ac:dyDescent="0.2">
      <c r="B541" s="46">
        <v>534</v>
      </c>
      <c r="C541" s="47" t="s">
        <v>41</v>
      </c>
      <c r="D541" s="48" t="s">
        <v>42</v>
      </c>
      <c r="E541" s="47" t="s">
        <v>4766</v>
      </c>
      <c r="F541" s="49" t="s">
        <v>4767</v>
      </c>
      <c r="G541" s="53" t="s">
        <v>4777</v>
      </c>
      <c r="H541" s="50" t="s">
        <v>4778</v>
      </c>
      <c r="I541" s="51">
        <v>1945000</v>
      </c>
      <c r="J541" s="47" t="s">
        <v>362</v>
      </c>
      <c r="K541" s="51">
        <v>1945000</v>
      </c>
      <c r="L541" s="52" t="s">
        <v>4779</v>
      </c>
      <c r="M541" s="47" t="s">
        <v>155</v>
      </c>
      <c r="N541" s="47" t="s">
        <v>46</v>
      </c>
      <c r="O541" s="47" t="s">
        <v>918</v>
      </c>
      <c r="P541" s="47" t="s">
        <v>48</v>
      </c>
      <c r="Q541" s="47" t="s">
        <v>1587</v>
      </c>
    </row>
    <row r="542" spans="2:17" ht="33.75" customHeight="1" x14ac:dyDescent="0.2">
      <c r="B542" s="46">
        <v>535</v>
      </c>
      <c r="C542" s="47" t="s">
        <v>41</v>
      </c>
      <c r="D542" s="48" t="s">
        <v>42</v>
      </c>
      <c r="E542" s="47" t="s">
        <v>4780</v>
      </c>
      <c r="F542" s="49" t="s">
        <v>4767</v>
      </c>
      <c r="G542" s="53" t="s">
        <v>4781</v>
      </c>
      <c r="H542" s="50" t="s">
        <v>4782</v>
      </c>
      <c r="I542" s="51">
        <v>10200000</v>
      </c>
      <c r="J542" s="47" t="s">
        <v>362</v>
      </c>
      <c r="K542" s="51">
        <v>10200000</v>
      </c>
      <c r="L542" s="52" t="s">
        <v>4783</v>
      </c>
      <c r="M542" s="47" t="s">
        <v>155</v>
      </c>
      <c r="N542" s="47" t="s">
        <v>46</v>
      </c>
      <c r="O542" s="47" t="s">
        <v>1853</v>
      </c>
      <c r="P542" s="47" t="s">
        <v>48</v>
      </c>
      <c r="Q542" s="47" t="s">
        <v>1587</v>
      </c>
    </row>
    <row r="543" spans="2:17" ht="33.75" customHeight="1" x14ac:dyDescent="0.2">
      <c r="B543" s="46">
        <v>536</v>
      </c>
      <c r="C543" s="47" t="s">
        <v>41</v>
      </c>
      <c r="D543" s="48" t="s">
        <v>42</v>
      </c>
      <c r="E543" s="47" t="s">
        <v>4784</v>
      </c>
      <c r="F543" s="49">
        <v>31011861590050</v>
      </c>
      <c r="G543" s="53" t="s">
        <v>4785</v>
      </c>
      <c r="H543" s="50" t="s">
        <v>4786</v>
      </c>
      <c r="I543" s="51">
        <v>4700000</v>
      </c>
      <c r="J543" s="47" t="s">
        <v>362</v>
      </c>
      <c r="K543" s="51">
        <v>4700000</v>
      </c>
      <c r="L543" s="52" t="s">
        <v>4787</v>
      </c>
      <c r="M543" s="47" t="s">
        <v>155</v>
      </c>
      <c r="N543" s="47" t="s">
        <v>46</v>
      </c>
      <c r="O543" s="47" t="s">
        <v>552</v>
      </c>
      <c r="P543" s="47" t="s">
        <v>48</v>
      </c>
      <c r="Q543" s="47" t="s">
        <v>1587</v>
      </c>
    </row>
    <row r="544" spans="2:17" ht="33.75" customHeight="1" x14ac:dyDescent="0.2">
      <c r="B544" s="46">
        <v>537</v>
      </c>
      <c r="C544" s="47" t="s">
        <v>41</v>
      </c>
      <c r="D544" s="48" t="s">
        <v>42</v>
      </c>
      <c r="E544" s="47" t="s">
        <v>4784</v>
      </c>
      <c r="F544" s="49">
        <v>31011861590050</v>
      </c>
      <c r="G544" s="53" t="s">
        <v>4788</v>
      </c>
      <c r="H544" s="50" t="s">
        <v>4789</v>
      </c>
      <c r="I544" s="51">
        <v>2200000</v>
      </c>
      <c r="J544" s="47" t="s">
        <v>362</v>
      </c>
      <c r="K544" s="51">
        <v>2200000</v>
      </c>
      <c r="L544" s="52" t="s">
        <v>4790</v>
      </c>
      <c r="M544" s="47" t="s">
        <v>155</v>
      </c>
      <c r="N544" s="47" t="s">
        <v>46</v>
      </c>
      <c r="O544" s="47" t="s">
        <v>552</v>
      </c>
      <c r="P544" s="47" t="s">
        <v>48</v>
      </c>
      <c r="Q544" s="47" t="s">
        <v>1587</v>
      </c>
    </row>
    <row r="545" spans="2:17" ht="33.75" customHeight="1" x14ac:dyDescent="0.2">
      <c r="B545" s="46">
        <v>538</v>
      </c>
      <c r="C545" s="47" t="s">
        <v>41</v>
      </c>
      <c r="D545" s="48" t="s">
        <v>42</v>
      </c>
      <c r="E545" s="47" t="s">
        <v>4791</v>
      </c>
      <c r="F545" s="49" t="s">
        <v>4792</v>
      </c>
      <c r="G545" s="53" t="s">
        <v>4793</v>
      </c>
      <c r="H545" s="50" t="s">
        <v>4794</v>
      </c>
      <c r="I545" s="51">
        <v>9500000</v>
      </c>
      <c r="J545" s="47" t="s">
        <v>362</v>
      </c>
      <c r="K545" s="51">
        <v>9500000</v>
      </c>
      <c r="L545" s="52" t="s">
        <v>4795</v>
      </c>
      <c r="M545" s="47" t="s">
        <v>155</v>
      </c>
      <c r="N545" s="47" t="s">
        <v>46</v>
      </c>
      <c r="O545" s="47" t="s">
        <v>729</v>
      </c>
      <c r="P545" s="47" t="s">
        <v>48</v>
      </c>
      <c r="Q545" s="47" t="s">
        <v>1587</v>
      </c>
    </row>
    <row r="546" spans="2:17" ht="33.75" customHeight="1" x14ac:dyDescent="0.2">
      <c r="B546" s="46">
        <v>539</v>
      </c>
      <c r="C546" s="47" t="s">
        <v>41</v>
      </c>
      <c r="D546" s="48" t="s">
        <v>42</v>
      </c>
      <c r="E546" s="47" t="s">
        <v>2013</v>
      </c>
      <c r="F546" s="49" t="s">
        <v>4796</v>
      </c>
      <c r="G546" s="53" t="s">
        <v>4797</v>
      </c>
      <c r="H546" s="50" t="s">
        <v>4798</v>
      </c>
      <c r="I546" s="51">
        <v>800000</v>
      </c>
      <c r="J546" s="47" t="s">
        <v>362</v>
      </c>
      <c r="K546" s="51">
        <v>800000</v>
      </c>
      <c r="L546" s="52" t="s">
        <v>4799</v>
      </c>
      <c r="M546" s="47" t="s">
        <v>229</v>
      </c>
      <c r="N546" s="47" t="s">
        <v>46</v>
      </c>
      <c r="O546" s="47" t="s">
        <v>2707</v>
      </c>
      <c r="P546" s="47" t="s">
        <v>48</v>
      </c>
      <c r="Q546" s="47" t="s">
        <v>1981</v>
      </c>
    </row>
    <row r="547" spans="2:17" ht="33.75" customHeight="1" x14ac:dyDescent="0.2">
      <c r="B547" s="46">
        <v>540</v>
      </c>
      <c r="C547" s="47" t="s">
        <v>41</v>
      </c>
      <c r="D547" s="48" t="s">
        <v>42</v>
      </c>
      <c r="E547" s="47" t="s">
        <v>2658</v>
      </c>
      <c r="F547" s="49" t="s">
        <v>4800</v>
      </c>
      <c r="G547" s="53" t="s">
        <v>4801</v>
      </c>
      <c r="H547" s="50" t="s">
        <v>4802</v>
      </c>
      <c r="I547" s="51">
        <v>495000</v>
      </c>
      <c r="J547" s="47" t="s">
        <v>362</v>
      </c>
      <c r="K547" s="51">
        <v>495000</v>
      </c>
      <c r="L547" s="52" t="s">
        <v>4803</v>
      </c>
      <c r="M547" s="47" t="s">
        <v>155</v>
      </c>
      <c r="N547" s="47" t="s">
        <v>46</v>
      </c>
      <c r="O547" s="47" t="s">
        <v>733</v>
      </c>
      <c r="P547" s="47" t="s">
        <v>48</v>
      </c>
      <c r="Q547" s="47" t="s">
        <v>1981</v>
      </c>
    </row>
    <row r="548" spans="2:17" ht="33.75" customHeight="1" x14ac:dyDescent="0.2">
      <c r="B548" s="46">
        <v>541</v>
      </c>
      <c r="C548" s="47" t="s">
        <v>41</v>
      </c>
      <c r="D548" s="48" t="s">
        <v>42</v>
      </c>
      <c r="E548" s="47" t="s">
        <v>2658</v>
      </c>
      <c r="F548" s="49" t="s">
        <v>4800</v>
      </c>
      <c r="G548" s="53" t="s">
        <v>4804</v>
      </c>
      <c r="H548" s="50" t="s">
        <v>4805</v>
      </c>
      <c r="I548" s="51">
        <v>3760000</v>
      </c>
      <c r="J548" s="47" t="s">
        <v>362</v>
      </c>
      <c r="K548" s="51">
        <v>3760000</v>
      </c>
      <c r="L548" s="52" t="s">
        <v>4806</v>
      </c>
      <c r="M548" s="47" t="s">
        <v>155</v>
      </c>
      <c r="N548" s="47" t="s">
        <v>46</v>
      </c>
      <c r="O548" s="47" t="s">
        <v>267</v>
      </c>
      <c r="P548" s="47" t="s">
        <v>48</v>
      </c>
      <c r="Q548" s="47" t="s">
        <v>1981</v>
      </c>
    </row>
    <row r="549" spans="2:17" ht="33.75" customHeight="1" x14ac:dyDescent="0.2">
      <c r="B549" s="46">
        <v>542</v>
      </c>
      <c r="C549" s="47" t="s">
        <v>41</v>
      </c>
      <c r="D549" s="48" t="s">
        <v>42</v>
      </c>
      <c r="E549" s="47" t="s">
        <v>2658</v>
      </c>
      <c r="F549" s="49" t="s">
        <v>4800</v>
      </c>
      <c r="G549" s="53" t="s">
        <v>4807</v>
      </c>
      <c r="H549" s="50" t="s">
        <v>4808</v>
      </c>
      <c r="I549" s="51">
        <v>396000</v>
      </c>
      <c r="J549" s="47" t="s">
        <v>362</v>
      </c>
      <c r="K549" s="51">
        <v>396000</v>
      </c>
      <c r="L549" s="52" t="s">
        <v>4809</v>
      </c>
      <c r="M549" s="47" t="s">
        <v>155</v>
      </c>
      <c r="N549" s="47" t="s">
        <v>46</v>
      </c>
      <c r="O549" s="47" t="s">
        <v>733</v>
      </c>
      <c r="P549" s="47" t="s">
        <v>48</v>
      </c>
      <c r="Q549" s="47" t="s">
        <v>1981</v>
      </c>
    </row>
    <row r="550" spans="2:17" ht="33.75" customHeight="1" x14ac:dyDescent="0.2">
      <c r="B550" s="46">
        <v>543</v>
      </c>
      <c r="C550" s="47" t="s">
        <v>41</v>
      </c>
      <c r="D550" s="48" t="s">
        <v>42</v>
      </c>
      <c r="E550" s="47" t="s">
        <v>2658</v>
      </c>
      <c r="F550" s="49" t="s">
        <v>4800</v>
      </c>
      <c r="G550" s="53" t="s">
        <v>4810</v>
      </c>
      <c r="H550" s="50" t="s">
        <v>4811</v>
      </c>
      <c r="I550" s="51">
        <v>390000</v>
      </c>
      <c r="J550" s="47" t="s">
        <v>362</v>
      </c>
      <c r="K550" s="51">
        <v>390000</v>
      </c>
      <c r="L550" s="52" t="s">
        <v>4812</v>
      </c>
      <c r="M550" s="47" t="s">
        <v>155</v>
      </c>
      <c r="N550" s="47" t="s">
        <v>46</v>
      </c>
      <c r="O550" s="47" t="s">
        <v>293</v>
      </c>
      <c r="P550" s="47" t="s">
        <v>48</v>
      </c>
      <c r="Q550" s="47" t="s">
        <v>1981</v>
      </c>
    </row>
    <row r="551" spans="2:17" ht="33.75" customHeight="1" x14ac:dyDescent="0.2">
      <c r="B551" s="46">
        <v>544</v>
      </c>
      <c r="C551" s="47" t="s">
        <v>41</v>
      </c>
      <c r="D551" s="48" t="s">
        <v>42</v>
      </c>
      <c r="E551" s="47" t="s">
        <v>2658</v>
      </c>
      <c r="F551" s="49" t="s">
        <v>4800</v>
      </c>
      <c r="G551" s="53" t="s">
        <v>4813</v>
      </c>
      <c r="H551" s="50" t="s">
        <v>4814</v>
      </c>
      <c r="I551" s="51">
        <v>4750000</v>
      </c>
      <c r="J551" s="47" t="s">
        <v>362</v>
      </c>
      <c r="K551" s="51">
        <v>4750000</v>
      </c>
      <c r="L551" s="52" t="s">
        <v>4815</v>
      </c>
      <c r="M551" s="47" t="s">
        <v>155</v>
      </c>
      <c r="N551" s="47" t="s">
        <v>46</v>
      </c>
      <c r="O551" s="47" t="s">
        <v>267</v>
      </c>
      <c r="P551" s="47" t="s">
        <v>48</v>
      </c>
      <c r="Q551" s="47" t="s">
        <v>1981</v>
      </c>
    </row>
    <row r="552" spans="2:17" ht="33.75" customHeight="1" x14ac:dyDescent="0.2">
      <c r="B552" s="46">
        <v>545</v>
      </c>
      <c r="C552" s="47" t="s">
        <v>41</v>
      </c>
      <c r="D552" s="48" t="s">
        <v>42</v>
      </c>
      <c r="E552" s="47" t="s">
        <v>2658</v>
      </c>
      <c r="F552" s="49" t="s">
        <v>4800</v>
      </c>
      <c r="G552" s="53" t="s">
        <v>4816</v>
      </c>
      <c r="H552" s="50" t="s">
        <v>4817</v>
      </c>
      <c r="I552" s="51">
        <v>400000</v>
      </c>
      <c r="J552" s="47" t="s">
        <v>362</v>
      </c>
      <c r="K552" s="51">
        <v>400000</v>
      </c>
      <c r="L552" s="52" t="s">
        <v>4818</v>
      </c>
      <c r="M552" s="47" t="s">
        <v>155</v>
      </c>
      <c r="N552" s="47" t="s">
        <v>46</v>
      </c>
      <c r="O552" s="47" t="s">
        <v>733</v>
      </c>
      <c r="P552" s="47" t="s">
        <v>48</v>
      </c>
      <c r="Q552" s="47" t="s">
        <v>1981</v>
      </c>
    </row>
    <row r="553" spans="2:17" ht="33.75" customHeight="1" x14ac:dyDescent="0.2">
      <c r="B553" s="46">
        <v>546</v>
      </c>
      <c r="C553" s="47" t="s">
        <v>41</v>
      </c>
      <c r="D553" s="48" t="s">
        <v>42</v>
      </c>
      <c r="E553" s="47" t="s">
        <v>2658</v>
      </c>
      <c r="F553" s="49" t="s">
        <v>4800</v>
      </c>
      <c r="G553" s="53" t="s">
        <v>4819</v>
      </c>
      <c r="H553" s="50" t="s">
        <v>4820</v>
      </c>
      <c r="I553" s="51">
        <v>150000</v>
      </c>
      <c r="J553" s="47" t="s">
        <v>362</v>
      </c>
      <c r="K553" s="51">
        <v>150000</v>
      </c>
      <c r="L553" s="52" t="s">
        <v>4821</v>
      </c>
      <c r="M553" s="47" t="s">
        <v>155</v>
      </c>
      <c r="N553" s="47" t="s">
        <v>46</v>
      </c>
      <c r="O553" s="47" t="s">
        <v>293</v>
      </c>
      <c r="P553" s="47" t="s">
        <v>48</v>
      </c>
      <c r="Q553" s="47" t="s">
        <v>1981</v>
      </c>
    </row>
    <row r="554" spans="2:17" ht="33.75" customHeight="1" x14ac:dyDescent="0.2">
      <c r="B554" s="46">
        <v>547</v>
      </c>
      <c r="C554" s="47" t="s">
        <v>41</v>
      </c>
      <c r="D554" s="48" t="s">
        <v>42</v>
      </c>
      <c r="E554" s="47" t="s">
        <v>2018</v>
      </c>
      <c r="F554" s="49" t="s">
        <v>4822</v>
      </c>
      <c r="G554" s="53" t="s">
        <v>4823</v>
      </c>
      <c r="H554" s="50" t="s">
        <v>4824</v>
      </c>
      <c r="I554" s="51">
        <v>1864500</v>
      </c>
      <c r="J554" s="47" t="s">
        <v>362</v>
      </c>
      <c r="K554" s="51">
        <v>1864500</v>
      </c>
      <c r="L554" s="52" t="s">
        <v>4825</v>
      </c>
      <c r="M554" s="47" t="s">
        <v>155</v>
      </c>
      <c r="N554" s="47" t="s">
        <v>46</v>
      </c>
      <c r="O554" s="47" t="s">
        <v>312</v>
      </c>
      <c r="P554" s="47" t="s">
        <v>48</v>
      </c>
      <c r="Q554" s="47" t="s">
        <v>1981</v>
      </c>
    </row>
    <row r="555" spans="2:17" ht="33.75" customHeight="1" x14ac:dyDescent="0.2">
      <c r="B555" s="46">
        <v>548</v>
      </c>
      <c r="C555" s="47" t="s">
        <v>41</v>
      </c>
      <c r="D555" s="48" t="s">
        <v>42</v>
      </c>
      <c r="E555" s="47" t="s">
        <v>1982</v>
      </c>
      <c r="F555" s="49" t="s">
        <v>4826</v>
      </c>
      <c r="G555" s="53" t="s">
        <v>4827</v>
      </c>
      <c r="H555" s="50" t="s">
        <v>4828</v>
      </c>
      <c r="I555" s="51">
        <v>3856000</v>
      </c>
      <c r="J555" s="47" t="s">
        <v>362</v>
      </c>
      <c r="K555" s="51">
        <v>3856000</v>
      </c>
      <c r="L555" s="52" t="s">
        <v>4829</v>
      </c>
      <c r="M555" s="47" t="s">
        <v>155</v>
      </c>
      <c r="N555" s="47" t="s">
        <v>46</v>
      </c>
      <c r="O555" s="47" t="s">
        <v>267</v>
      </c>
      <c r="P555" s="47" t="s">
        <v>48</v>
      </c>
      <c r="Q555" s="47" t="s">
        <v>1981</v>
      </c>
    </row>
    <row r="556" spans="2:17" ht="33.75" customHeight="1" x14ac:dyDescent="0.2">
      <c r="B556" s="46">
        <v>549</v>
      </c>
      <c r="C556" s="47" t="s">
        <v>41</v>
      </c>
      <c r="D556" s="48" t="s">
        <v>42</v>
      </c>
      <c r="E556" s="47" t="s">
        <v>4830</v>
      </c>
      <c r="F556" s="49" t="s">
        <v>4831</v>
      </c>
      <c r="G556" s="53" t="s">
        <v>4832</v>
      </c>
      <c r="H556" s="50" t="s">
        <v>4833</v>
      </c>
      <c r="I556" s="51">
        <v>120000</v>
      </c>
      <c r="J556" s="47" t="s">
        <v>362</v>
      </c>
      <c r="K556" s="51">
        <v>120000</v>
      </c>
      <c r="L556" s="52" t="s">
        <v>4834</v>
      </c>
      <c r="M556" s="47" t="s">
        <v>155</v>
      </c>
      <c r="N556" s="47" t="s">
        <v>46</v>
      </c>
      <c r="O556" s="47" t="s">
        <v>2793</v>
      </c>
      <c r="P556" s="47" t="s">
        <v>48</v>
      </c>
      <c r="Q556" s="47" t="s">
        <v>1981</v>
      </c>
    </row>
    <row r="557" spans="2:17" ht="33.75" customHeight="1" x14ac:dyDescent="0.2">
      <c r="B557" s="46">
        <v>550</v>
      </c>
      <c r="C557" s="47" t="s">
        <v>41</v>
      </c>
      <c r="D557" s="48" t="s">
        <v>42</v>
      </c>
      <c r="E557" s="47" t="s">
        <v>4835</v>
      </c>
      <c r="F557" s="49" t="s">
        <v>4836</v>
      </c>
      <c r="G557" s="53" t="s">
        <v>4837</v>
      </c>
      <c r="H557" s="50" t="s">
        <v>4838</v>
      </c>
      <c r="I557" s="51">
        <v>10821320</v>
      </c>
      <c r="J557" s="47" t="s">
        <v>362</v>
      </c>
      <c r="K557" s="51">
        <v>10821320</v>
      </c>
      <c r="L557" s="52" t="s">
        <v>4839</v>
      </c>
      <c r="M557" s="47" t="s">
        <v>155</v>
      </c>
      <c r="N557" s="47" t="s">
        <v>46</v>
      </c>
      <c r="O557" s="47" t="s">
        <v>2154</v>
      </c>
      <c r="P557" s="47" t="s">
        <v>48</v>
      </c>
      <c r="Q557" s="47" t="s">
        <v>1981</v>
      </c>
    </row>
    <row r="558" spans="2:17" ht="33.75" customHeight="1" x14ac:dyDescent="0.2">
      <c r="B558" s="46">
        <v>551</v>
      </c>
      <c r="C558" s="47" t="s">
        <v>41</v>
      </c>
      <c r="D558" s="48" t="s">
        <v>42</v>
      </c>
      <c r="E558" s="47" t="s">
        <v>4835</v>
      </c>
      <c r="F558" s="49" t="s">
        <v>4836</v>
      </c>
      <c r="G558" s="53" t="s">
        <v>4840</v>
      </c>
      <c r="H558" s="50" t="s">
        <v>4841</v>
      </c>
      <c r="I558" s="51">
        <v>8383945</v>
      </c>
      <c r="J558" s="47" t="s">
        <v>362</v>
      </c>
      <c r="K558" s="51">
        <v>8383945</v>
      </c>
      <c r="L558" s="52" t="s">
        <v>4842</v>
      </c>
      <c r="M558" s="47" t="s">
        <v>155</v>
      </c>
      <c r="N558" s="47" t="s">
        <v>46</v>
      </c>
      <c r="O558" s="47" t="s">
        <v>2154</v>
      </c>
      <c r="P558" s="47" t="s">
        <v>48</v>
      </c>
      <c r="Q558" s="47" t="s">
        <v>1981</v>
      </c>
    </row>
    <row r="559" spans="2:17" ht="33.75" customHeight="1" x14ac:dyDescent="0.2">
      <c r="B559" s="46">
        <v>552</v>
      </c>
      <c r="C559" s="47" t="s">
        <v>41</v>
      </c>
      <c r="D559" s="48" t="s">
        <v>42</v>
      </c>
      <c r="E559" s="47" t="s">
        <v>2020</v>
      </c>
      <c r="F559" s="49" t="s">
        <v>4843</v>
      </c>
      <c r="G559" s="53" t="s">
        <v>4844</v>
      </c>
      <c r="H559" s="50" t="s">
        <v>4845</v>
      </c>
      <c r="I559" s="51">
        <v>2750000</v>
      </c>
      <c r="J559" s="47" t="s">
        <v>362</v>
      </c>
      <c r="K559" s="51">
        <v>2750000</v>
      </c>
      <c r="L559" s="52" t="s">
        <v>4846</v>
      </c>
      <c r="M559" s="47" t="s">
        <v>155</v>
      </c>
      <c r="N559" s="47" t="s">
        <v>46</v>
      </c>
      <c r="O559" s="47" t="s">
        <v>4847</v>
      </c>
      <c r="P559" s="47" t="s">
        <v>48</v>
      </c>
      <c r="Q559" s="47" t="s">
        <v>1981</v>
      </c>
    </row>
    <row r="560" spans="2:17" ht="33.75" customHeight="1" x14ac:dyDescent="0.2">
      <c r="B560" s="46">
        <v>553</v>
      </c>
      <c r="C560" s="47" t="s">
        <v>41</v>
      </c>
      <c r="D560" s="48" t="s">
        <v>42</v>
      </c>
      <c r="E560" s="47" t="s">
        <v>2052</v>
      </c>
      <c r="F560" s="49" t="s">
        <v>4848</v>
      </c>
      <c r="G560" s="53" t="s">
        <v>4849</v>
      </c>
      <c r="H560" s="50" t="s">
        <v>4802</v>
      </c>
      <c r="I560" s="51">
        <v>800000</v>
      </c>
      <c r="J560" s="47" t="s">
        <v>362</v>
      </c>
      <c r="K560" s="51">
        <v>800000</v>
      </c>
      <c r="L560" s="52" t="s">
        <v>4850</v>
      </c>
      <c r="M560" s="47" t="s">
        <v>155</v>
      </c>
      <c r="N560" s="47" t="s">
        <v>46</v>
      </c>
      <c r="O560" s="47" t="s">
        <v>293</v>
      </c>
      <c r="P560" s="47" t="s">
        <v>48</v>
      </c>
      <c r="Q560" s="47" t="s">
        <v>1981</v>
      </c>
    </row>
    <row r="561" spans="2:17" ht="33.75" customHeight="1" x14ac:dyDescent="0.2">
      <c r="B561" s="46">
        <v>554</v>
      </c>
      <c r="C561" s="47" t="s">
        <v>41</v>
      </c>
      <c r="D561" s="48" t="s">
        <v>42</v>
      </c>
      <c r="E561" s="47" t="s">
        <v>4851</v>
      </c>
      <c r="F561" s="49" t="s">
        <v>4852</v>
      </c>
      <c r="G561" s="53" t="s">
        <v>4853</v>
      </c>
      <c r="H561" s="50" t="s">
        <v>4854</v>
      </c>
      <c r="I561" s="51">
        <v>3600000</v>
      </c>
      <c r="J561" s="47" t="s">
        <v>362</v>
      </c>
      <c r="K561" s="51">
        <v>3600000</v>
      </c>
      <c r="L561" s="52" t="s">
        <v>4855</v>
      </c>
      <c r="M561" s="47" t="s">
        <v>155</v>
      </c>
      <c r="N561" s="47" t="s">
        <v>46</v>
      </c>
      <c r="O561" s="47" t="s">
        <v>1664</v>
      </c>
      <c r="P561" s="47" t="s">
        <v>48</v>
      </c>
      <c r="Q561" s="47" t="s">
        <v>1981</v>
      </c>
    </row>
    <row r="562" spans="2:17" ht="30" x14ac:dyDescent="0.2">
      <c r="B562" s="46">
        <v>555</v>
      </c>
      <c r="C562" s="47" t="s">
        <v>41</v>
      </c>
      <c r="D562" s="48" t="s">
        <v>42</v>
      </c>
      <c r="E562" s="47" t="s">
        <v>4851</v>
      </c>
      <c r="F562" s="49" t="s">
        <v>4852</v>
      </c>
      <c r="G562" s="53" t="s">
        <v>4856</v>
      </c>
      <c r="H562" s="50" t="s">
        <v>4857</v>
      </c>
      <c r="I562" s="51">
        <v>3700000</v>
      </c>
      <c r="J562" s="47" t="s">
        <v>362</v>
      </c>
      <c r="K562" s="51">
        <v>3700000</v>
      </c>
      <c r="L562" s="52" t="s">
        <v>4858</v>
      </c>
      <c r="M562" s="47" t="s">
        <v>155</v>
      </c>
      <c r="N562" s="47" t="s">
        <v>46</v>
      </c>
      <c r="O562" s="47" t="s">
        <v>1664</v>
      </c>
      <c r="P562" s="47" t="s">
        <v>48</v>
      </c>
      <c r="Q562" s="47" t="s">
        <v>1981</v>
      </c>
    </row>
    <row r="563" spans="2:17" ht="30" x14ac:dyDescent="0.2">
      <c r="B563" s="46">
        <v>556</v>
      </c>
      <c r="C563" s="47" t="s">
        <v>41</v>
      </c>
      <c r="D563" s="48" t="s">
        <v>42</v>
      </c>
      <c r="E563" s="47" t="s">
        <v>2023</v>
      </c>
      <c r="F563" s="49" t="s">
        <v>4859</v>
      </c>
      <c r="G563" s="53" t="s">
        <v>4860</v>
      </c>
      <c r="H563" s="50" t="s">
        <v>4861</v>
      </c>
      <c r="I563" s="51">
        <v>140000</v>
      </c>
      <c r="J563" s="47" t="s">
        <v>362</v>
      </c>
      <c r="K563" s="51">
        <v>140000</v>
      </c>
      <c r="L563" s="52" t="s">
        <v>4862</v>
      </c>
      <c r="M563" s="47" t="s">
        <v>155</v>
      </c>
      <c r="N563" s="47" t="s">
        <v>46</v>
      </c>
      <c r="O563" s="47" t="s">
        <v>203</v>
      </c>
      <c r="P563" s="47" t="s">
        <v>48</v>
      </c>
      <c r="Q563" s="47" t="s">
        <v>1981</v>
      </c>
    </row>
    <row r="564" spans="2:17" ht="45.75" customHeight="1" x14ac:dyDescent="0.2">
      <c r="B564" s="46">
        <v>557</v>
      </c>
      <c r="C564" s="47" t="s">
        <v>41</v>
      </c>
      <c r="D564" s="48" t="s">
        <v>42</v>
      </c>
      <c r="E564" s="47" t="s">
        <v>2023</v>
      </c>
      <c r="F564" s="49" t="s">
        <v>4859</v>
      </c>
      <c r="G564" s="53" t="s">
        <v>4863</v>
      </c>
      <c r="H564" s="50" t="s">
        <v>4861</v>
      </c>
      <c r="I564" s="51">
        <v>100000</v>
      </c>
      <c r="J564" s="47" t="s">
        <v>362</v>
      </c>
      <c r="K564" s="51">
        <v>100000</v>
      </c>
      <c r="L564" s="52" t="s">
        <v>4864</v>
      </c>
      <c r="M564" s="47" t="s">
        <v>155</v>
      </c>
      <c r="N564" s="47" t="s">
        <v>46</v>
      </c>
      <c r="O564" s="47" t="s">
        <v>2793</v>
      </c>
      <c r="P564" s="47" t="s">
        <v>48</v>
      </c>
      <c r="Q564" s="47" t="s">
        <v>1981</v>
      </c>
    </row>
    <row r="565" spans="2:17" ht="33.75" customHeight="1" x14ac:dyDescent="0.2">
      <c r="B565" s="46">
        <v>558</v>
      </c>
      <c r="C565" s="47" t="s">
        <v>41</v>
      </c>
      <c r="D565" s="48" t="s">
        <v>42</v>
      </c>
      <c r="E565" s="47" t="s">
        <v>2023</v>
      </c>
      <c r="F565" s="49" t="s">
        <v>4859</v>
      </c>
      <c r="G565" s="53" t="s">
        <v>4865</v>
      </c>
      <c r="H565" s="50" t="s">
        <v>4866</v>
      </c>
      <c r="I565" s="51">
        <v>780000</v>
      </c>
      <c r="J565" s="47" t="s">
        <v>362</v>
      </c>
      <c r="K565" s="51">
        <v>780000</v>
      </c>
      <c r="L565" s="52" t="s">
        <v>4867</v>
      </c>
      <c r="M565" s="47" t="s">
        <v>155</v>
      </c>
      <c r="N565" s="47" t="s">
        <v>46</v>
      </c>
      <c r="O565" s="47" t="s">
        <v>198</v>
      </c>
      <c r="P565" s="47" t="s">
        <v>48</v>
      </c>
      <c r="Q565" s="47" t="s">
        <v>1981</v>
      </c>
    </row>
    <row r="566" spans="2:17" ht="33.75" customHeight="1" x14ac:dyDescent="0.2">
      <c r="B566" s="46">
        <v>559</v>
      </c>
      <c r="C566" s="47" t="s">
        <v>41</v>
      </c>
      <c r="D566" s="48" t="s">
        <v>42</v>
      </c>
      <c r="E566" s="47" t="s">
        <v>2023</v>
      </c>
      <c r="F566" s="49" t="s">
        <v>4859</v>
      </c>
      <c r="G566" s="53" t="s">
        <v>4868</v>
      </c>
      <c r="H566" s="50" t="s">
        <v>4869</v>
      </c>
      <c r="I566" s="51">
        <v>3900000</v>
      </c>
      <c r="J566" s="47" t="s">
        <v>362</v>
      </c>
      <c r="K566" s="51">
        <v>3900000</v>
      </c>
      <c r="L566" s="52" t="s">
        <v>4870</v>
      </c>
      <c r="M566" s="47" t="s">
        <v>155</v>
      </c>
      <c r="N566" s="47" t="s">
        <v>46</v>
      </c>
      <c r="O566" s="47" t="s">
        <v>1071</v>
      </c>
      <c r="P566" s="47" t="s">
        <v>48</v>
      </c>
      <c r="Q566" s="47" t="s">
        <v>1981</v>
      </c>
    </row>
    <row r="567" spans="2:17" ht="33.75" customHeight="1" x14ac:dyDescent="0.2">
      <c r="B567" s="46">
        <v>560</v>
      </c>
      <c r="C567" s="47" t="s">
        <v>41</v>
      </c>
      <c r="D567" s="48" t="s">
        <v>42</v>
      </c>
      <c r="E567" s="47" t="s">
        <v>2023</v>
      </c>
      <c r="F567" s="49" t="s">
        <v>4859</v>
      </c>
      <c r="G567" s="53" t="s">
        <v>4871</v>
      </c>
      <c r="H567" s="50" t="s">
        <v>4872</v>
      </c>
      <c r="I567" s="51">
        <v>3900000</v>
      </c>
      <c r="J567" s="47" t="s">
        <v>362</v>
      </c>
      <c r="K567" s="51">
        <v>3900000</v>
      </c>
      <c r="L567" s="52" t="s">
        <v>4873</v>
      </c>
      <c r="M567" s="47" t="s">
        <v>155</v>
      </c>
      <c r="N567" s="47" t="s">
        <v>46</v>
      </c>
      <c r="O567" s="47" t="s">
        <v>1071</v>
      </c>
      <c r="P567" s="47" t="s">
        <v>48</v>
      </c>
      <c r="Q567" s="47" t="s">
        <v>1981</v>
      </c>
    </row>
    <row r="568" spans="2:17" ht="33.75" customHeight="1" x14ac:dyDescent="0.2">
      <c r="B568" s="46">
        <v>561</v>
      </c>
      <c r="C568" s="47" t="s">
        <v>41</v>
      </c>
      <c r="D568" s="48" t="s">
        <v>42</v>
      </c>
      <c r="E568" s="47" t="s">
        <v>2023</v>
      </c>
      <c r="F568" s="49" t="s">
        <v>4859</v>
      </c>
      <c r="G568" s="53" t="s">
        <v>4874</v>
      </c>
      <c r="H568" s="50" t="s">
        <v>4875</v>
      </c>
      <c r="I568" s="51">
        <v>2320000</v>
      </c>
      <c r="J568" s="47" t="s">
        <v>362</v>
      </c>
      <c r="K568" s="51">
        <v>2320000</v>
      </c>
      <c r="L568" s="52" t="s">
        <v>4876</v>
      </c>
      <c r="M568" s="47" t="s">
        <v>155</v>
      </c>
      <c r="N568" s="47" t="s">
        <v>46</v>
      </c>
      <c r="O568" s="47" t="s">
        <v>158</v>
      </c>
      <c r="P568" s="47" t="s">
        <v>48</v>
      </c>
      <c r="Q568" s="47" t="s">
        <v>1981</v>
      </c>
    </row>
    <row r="569" spans="2:17" ht="33.75" customHeight="1" x14ac:dyDescent="0.2">
      <c r="B569" s="46">
        <v>562</v>
      </c>
      <c r="C569" s="47" t="s">
        <v>41</v>
      </c>
      <c r="D569" s="48" t="s">
        <v>42</v>
      </c>
      <c r="E569" s="47" t="s">
        <v>2023</v>
      </c>
      <c r="F569" s="49" t="s">
        <v>4859</v>
      </c>
      <c r="G569" s="53" t="s">
        <v>4877</v>
      </c>
      <c r="H569" s="50" t="s">
        <v>4878</v>
      </c>
      <c r="I569" s="51">
        <v>4500000</v>
      </c>
      <c r="J569" s="47" t="s">
        <v>362</v>
      </c>
      <c r="K569" s="51">
        <v>4500000</v>
      </c>
      <c r="L569" s="52" t="s">
        <v>4879</v>
      </c>
      <c r="M569" s="47" t="s">
        <v>155</v>
      </c>
      <c r="N569" s="47" t="s">
        <v>46</v>
      </c>
      <c r="O569" s="47" t="s">
        <v>1071</v>
      </c>
      <c r="P569" s="47" t="s">
        <v>48</v>
      </c>
      <c r="Q569" s="47" t="s">
        <v>1981</v>
      </c>
    </row>
    <row r="570" spans="2:17" ht="33.75" customHeight="1" x14ac:dyDescent="0.2">
      <c r="B570" s="46">
        <v>563</v>
      </c>
      <c r="C570" s="47" t="s">
        <v>41</v>
      </c>
      <c r="D570" s="48" t="s">
        <v>42</v>
      </c>
      <c r="E570" s="47" t="s">
        <v>2023</v>
      </c>
      <c r="F570" s="49" t="s">
        <v>4859</v>
      </c>
      <c r="G570" s="53" t="s">
        <v>4880</v>
      </c>
      <c r="H570" s="50" t="s">
        <v>4881</v>
      </c>
      <c r="I570" s="51">
        <v>3500000</v>
      </c>
      <c r="J570" s="47" t="s">
        <v>362</v>
      </c>
      <c r="K570" s="51">
        <v>3500000</v>
      </c>
      <c r="L570" s="52" t="s">
        <v>4882</v>
      </c>
      <c r="M570" s="47" t="s">
        <v>155</v>
      </c>
      <c r="N570" s="47" t="s">
        <v>46</v>
      </c>
      <c r="O570" s="47" t="s">
        <v>1071</v>
      </c>
      <c r="P570" s="47" t="s">
        <v>48</v>
      </c>
      <c r="Q570" s="47" t="s">
        <v>1981</v>
      </c>
    </row>
    <row r="571" spans="2:17" ht="33.75" customHeight="1" x14ac:dyDescent="0.2">
      <c r="B571" s="46">
        <v>564</v>
      </c>
      <c r="C571" s="47" t="s">
        <v>41</v>
      </c>
      <c r="D571" s="48" t="s">
        <v>42</v>
      </c>
      <c r="E571" s="47" t="s">
        <v>2023</v>
      </c>
      <c r="F571" s="49" t="s">
        <v>4859</v>
      </c>
      <c r="G571" s="53" t="s">
        <v>4883</v>
      </c>
      <c r="H571" s="50" t="s">
        <v>4884</v>
      </c>
      <c r="I571" s="51">
        <v>140000</v>
      </c>
      <c r="J571" s="47" t="s">
        <v>362</v>
      </c>
      <c r="K571" s="51">
        <v>140000</v>
      </c>
      <c r="L571" s="52" t="s">
        <v>4885</v>
      </c>
      <c r="M571" s="47" t="s">
        <v>155</v>
      </c>
      <c r="N571" s="47" t="s">
        <v>46</v>
      </c>
      <c r="O571" s="47" t="s">
        <v>203</v>
      </c>
      <c r="P571" s="47" t="s">
        <v>48</v>
      </c>
      <c r="Q571" s="47" t="s">
        <v>1981</v>
      </c>
    </row>
    <row r="572" spans="2:17" ht="33.75" customHeight="1" x14ac:dyDescent="0.2">
      <c r="B572" s="46">
        <v>565</v>
      </c>
      <c r="C572" s="47" t="s">
        <v>41</v>
      </c>
      <c r="D572" s="48" t="s">
        <v>42</v>
      </c>
      <c r="E572" s="47" t="s">
        <v>2023</v>
      </c>
      <c r="F572" s="49" t="s">
        <v>4859</v>
      </c>
      <c r="G572" s="53" t="s">
        <v>4886</v>
      </c>
      <c r="H572" s="50" t="s">
        <v>4887</v>
      </c>
      <c r="I572" s="51">
        <v>1040000</v>
      </c>
      <c r="J572" s="47" t="s">
        <v>362</v>
      </c>
      <c r="K572" s="51">
        <v>1040000</v>
      </c>
      <c r="L572" s="52" t="s">
        <v>4888</v>
      </c>
      <c r="M572" s="47" t="s">
        <v>155</v>
      </c>
      <c r="N572" s="47" t="s">
        <v>46</v>
      </c>
      <c r="O572" s="47" t="s">
        <v>198</v>
      </c>
      <c r="P572" s="47" t="s">
        <v>48</v>
      </c>
      <c r="Q572" s="47" t="s">
        <v>1981</v>
      </c>
    </row>
    <row r="573" spans="2:17" ht="33.75" customHeight="1" x14ac:dyDescent="0.2">
      <c r="B573" s="46">
        <v>566</v>
      </c>
      <c r="C573" s="47" t="s">
        <v>41</v>
      </c>
      <c r="D573" s="48" t="s">
        <v>42</v>
      </c>
      <c r="E573" s="47" t="s">
        <v>2023</v>
      </c>
      <c r="F573" s="49" t="s">
        <v>4859</v>
      </c>
      <c r="G573" s="53" t="s">
        <v>4889</v>
      </c>
      <c r="H573" s="50" t="s">
        <v>4890</v>
      </c>
      <c r="I573" s="51">
        <v>1104000</v>
      </c>
      <c r="J573" s="47" t="s">
        <v>362</v>
      </c>
      <c r="K573" s="51">
        <v>1104000</v>
      </c>
      <c r="L573" s="52" t="s">
        <v>4891</v>
      </c>
      <c r="M573" s="47" t="s">
        <v>155</v>
      </c>
      <c r="N573" s="47" t="s">
        <v>46</v>
      </c>
      <c r="O573" s="47" t="s">
        <v>198</v>
      </c>
      <c r="P573" s="47" t="s">
        <v>48</v>
      </c>
      <c r="Q573" s="47" t="s">
        <v>1981</v>
      </c>
    </row>
    <row r="574" spans="2:17" ht="33.75" customHeight="1" x14ac:dyDescent="0.2">
      <c r="B574" s="46">
        <v>567</v>
      </c>
      <c r="C574" s="47" t="s">
        <v>41</v>
      </c>
      <c r="D574" s="48" t="s">
        <v>42</v>
      </c>
      <c r="E574" s="47" t="s">
        <v>2023</v>
      </c>
      <c r="F574" s="49" t="s">
        <v>4859</v>
      </c>
      <c r="G574" s="53" t="s">
        <v>4892</v>
      </c>
      <c r="H574" s="50" t="s">
        <v>4890</v>
      </c>
      <c r="I574" s="51">
        <v>100000</v>
      </c>
      <c r="J574" s="47" t="s">
        <v>362</v>
      </c>
      <c r="K574" s="51">
        <v>100000</v>
      </c>
      <c r="L574" s="52" t="s">
        <v>4893</v>
      </c>
      <c r="M574" s="47" t="s">
        <v>155</v>
      </c>
      <c r="N574" s="47" t="s">
        <v>46</v>
      </c>
      <c r="O574" s="47" t="s">
        <v>2793</v>
      </c>
      <c r="P574" s="47" t="s">
        <v>48</v>
      </c>
      <c r="Q574" s="47" t="s">
        <v>1981</v>
      </c>
    </row>
    <row r="575" spans="2:17" ht="33.75" customHeight="1" x14ac:dyDescent="0.2">
      <c r="B575" s="46">
        <v>568</v>
      </c>
      <c r="C575" s="47" t="s">
        <v>41</v>
      </c>
      <c r="D575" s="48" t="s">
        <v>42</v>
      </c>
      <c r="E575" s="47" t="s">
        <v>4894</v>
      </c>
      <c r="F575" s="49" t="s">
        <v>4895</v>
      </c>
      <c r="G575" s="53" t="s">
        <v>4896</v>
      </c>
      <c r="H575" s="50" t="s">
        <v>4897</v>
      </c>
      <c r="I575" s="51">
        <v>4275000</v>
      </c>
      <c r="J575" s="47" t="s">
        <v>362</v>
      </c>
      <c r="K575" s="51">
        <v>4275000</v>
      </c>
      <c r="L575" s="52" t="s">
        <v>4898</v>
      </c>
      <c r="M575" s="47" t="s">
        <v>155</v>
      </c>
      <c r="N575" s="47" t="s">
        <v>46</v>
      </c>
      <c r="O575" s="47" t="s">
        <v>4899</v>
      </c>
      <c r="P575" s="47" t="s">
        <v>48</v>
      </c>
      <c r="Q575" s="47" t="s">
        <v>1981</v>
      </c>
    </row>
    <row r="576" spans="2:17" ht="33.75" customHeight="1" x14ac:dyDescent="0.2">
      <c r="B576" s="46">
        <v>569</v>
      </c>
      <c r="C576" s="47" t="s">
        <v>41</v>
      </c>
      <c r="D576" s="48" t="s">
        <v>42</v>
      </c>
      <c r="E576" s="47" t="s">
        <v>4900</v>
      </c>
      <c r="F576" s="49" t="s">
        <v>4901</v>
      </c>
      <c r="G576" s="53" t="s">
        <v>4902</v>
      </c>
      <c r="H576" s="50" t="s">
        <v>4903</v>
      </c>
      <c r="I576" s="51">
        <v>7020000</v>
      </c>
      <c r="J576" s="47" t="s">
        <v>362</v>
      </c>
      <c r="K576" s="51">
        <v>7020000</v>
      </c>
      <c r="L576" s="52" t="s">
        <v>4904</v>
      </c>
      <c r="M576" s="47" t="s">
        <v>155</v>
      </c>
      <c r="N576" s="47" t="s">
        <v>46</v>
      </c>
      <c r="O576" s="47" t="s">
        <v>192</v>
      </c>
      <c r="P576" s="47" t="s">
        <v>48</v>
      </c>
      <c r="Q576" s="47" t="s">
        <v>1981</v>
      </c>
    </row>
    <row r="577" spans="2:17" ht="33.75" customHeight="1" x14ac:dyDescent="0.2">
      <c r="B577" s="46">
        <v>570</v>
      </c>
      <c r="C577" s="47" t="s">
        <v>41</v>
      </c>
      <c r="D577" s="48" t="s">
        <v>42</v>
      </c>
      <c r="E577" s="47" t="s">
        <v>4905</v>
      </c>
      <c r="F577" s="49">
        <v>201122919</v>
      </c>
      <c r="G577" s="53"/>
      <c r="H577" s="50" t="s">
        <v>4906</v>
      </c>
      <c r="I577" s="51">
        <v>33000</v>
      </c>
      <c r="J577" s="47" t="s">
        <v>362</v>
      </c>
      <c r="K577" s="51">
        <v>33000</v>
      </c>
      <c r="L577" s="52"/>
      <c r="M577" s="47" t="s">
        <v>229</v>
      </c>
      <c r="N577" s="47" t="s">
        <v>46</v>
      </c>
      <c r="O577" s="47" t="s">
        <v>4907</v>
      </c>
      <c r="P577" s="47" t="s">
        <v>48</v>
      </c>
      <c r="Q577" s="47" t="s">
        <v>1981</v>
      </c>
    </row>
    <row r="578" spans="2:17" ht="33.75" customHeight="1" x14ac:dyDescent="0.2">
      <c r="B578" s="46">
        <v>571</v>
      </c>
      <c r="C578" s="47" t="s">
        <v>41</v>
      </c>
      <c r="D578" s="48" t="s">
        <v>42</v>
      </c>
      <c r="E578" s="47" t="s">
        <v>4905</v>
      </c>
      <c r="F578" s="49">
        <v>201122919</v>
      </c>
      <c r="G578" s="53"/>
      <c r="H578" s="50" t="s">
        <v>4906</v>
      </c>
      <c r="I578" s="51">
        <v>231000</v>
      </c>
      <c r="J578" s="47" t="s">
        <v>362</v>
      </c>
      <c r="K578" s="51">
        <v>231000</v>
      </c>
      <c r="L578" s="52"/>
      <c r="M578" s="47" t="s">
        <v>89</v>
      </c>
      <c r="N578" s="47" t="s">
        <v>46</v>
      </c>
      <c r="O578" s="47" t="s">
        <v>4908</v>
      </c>
      <c r="P578" s="47" t="s">
        <v>48</v>
      </c>
      <c r="Q578" s="47" t="s">
        <v>1981</v>
      </c>
    </row>
    <row r="579" spans="2:17" ht="33.75" customHeight="1" x14ac:dyDescent="0.2">
      <c r="B579" s="46">
        <v>572</v>
      </c>
      <c r="C579" s="47" t="s">
        <v>41</v>
      </c>
      <c r="D579" s="48" t="s">
        <v>42</v>
      </c>
      <c r="E579" s="47" t="s">
        <v>2677</v>
      </c>
      <c r="F579" s="49">
        <v>308446198</v>
      </c>
      <c r="G579" s="53" t="s">
        <v>4909</v>
      </c>
      <c r="H579" s="50" t="s">
        <v>4910</v>
      </c>
      <c r="I579" s="51">
        <v>120000</v>
      </c>
      <c r="J579" s="47" t="s">
        <v>362</v>
      </c>
      <c r="K579" s="51">
        <v>120000</v>
      </c>
      <c r="L579" s="52"/>
      <c r="M579" s="47" t="s">
        <v>89</v>
      </c>
      <c r="N579" s="47" t="s">
        <v>46</v>
      </c>
      <c r="O579" s="47" t="s">
        <v>4911</v>
      </c>
      <c r="P579" s="47" t="s">
        <v>48</v>
      </c>
      <c r="Q579" s="47" t="s">
        <v>1981</v>
      </c>
    </row>
    <row r="580" spans="2:17" ht="33.75" customHeight="1" x14ac:dyDescent="0.2">
      <c r="B580" s="46">
        <v>573</v>
      </c>
      <c r="C580" s="47" t="s">
        <v>41</v>
      </c>
      <c r="D580" s="48" t="s">
        <v>42</v>
      </c>
      <c r="E580" s="47" t="s">
        <v>4912</v>
      </c>
      <c r="F580" s="49">
        <v>201727765</v>
      </c>
      <c r="G580" s="53" t="s">
        <v>4913</v>
      </c>
      <c r="H580" s="50" t="s">
        <v>4914</v>
      </c>
      <c r="I580" s="51">
        <v>13750000</v>
      </c>
      <c r="J580" s="47" t="s">
        <v>362</v>
      </c>
      <c r="K580" s="51">
        <v>4125000</v>
      </c>
      <c r="L580" s="52"/>
      <c r="M580" s="47" t="s">
        <v>89</v>
      </c>
      <c r="N580" s="47" t="s">
        <v>46</v>
      </c>
      <c r="O580" s="47" t="s">
        <v>4915</v>
      </c>
      <c r="P580" s="47" t="s">
        <v>48</v>
      </c>
      <c r="Q580" s="47" t="s">
        <v>1981</v>
      </c>
    </row>
    <row r="581" spans="2:17" ht="33.75" customHeight="1" x14ac:dyDescent="0.2">
      <c r="B581" s="46">
        <v>574</v>
      </c>
      <c r="C581" s="47" t="s">
        <v>41</v>
      </c>
      <c r="D581" s="48" t="s">
        <v>42</v>
      </c>
      <c r="E581" s="47" t="s">
        <v>4912</v>
      </c>
      <c r="F581" s="49">
        <v>201727765</v>
      </c>
      <c r="G581" s="53" t="s">
        <v>4913</v>
      </c>
      <c r="H581" s="50" t="s">
        <v>4914</v>
      </c>
      <c r="I581" s="51">
        <v>13750000</v>
      </c>
      <c r="J581" s="47" t="s">
        <v>362</v>
      </c>
      <c r="K581" s="51">
        <v>9625000</v>
      </c>
      <c r="L581" s="52"/>
      <c r="M581" s="47" t="s">
        <v>89</v>
      </c>
      <c r="N581" s="47" t="s">
        <v>46</v>
      </c>
      <c r="O581" s="47" t="s">
        <v>4916</v>
      </c>
      <c r="P581" s="47" t="s">
        <v>48</v>
      </c>
      <c r="Q581" s="47" t="s">
        <v>1981</v>
      </c>
    </row>
    <row r="582" spans="2:17" ht="33.75" customHeight="1" x14ac:dyDescent="0.2">
      <c r="B582" s="46">
        <v>575</v>
      </c>
      <c r="C582" s="47" t="s">
        <v>41</v>
      </c>
      <c r="D582" s="48" t="s">
        <v>42</v>
      </c>
      <c r="E582" s="47" t="s">
        <v>4917</v>
      </c>
      <c r="F582" s="49">
        <v>514466901</v>
      </c>
      <c r="G582" s="53">
        <v>1448331</v>
      </c>
      <c r="H582" s="50">
        <v>45113</v>
      </c>
      <c r="I582" s="51">
        <v>452000</v>
      </c>
      <c r="J582" s="47" t="s">
        <v>44</v>
      </c>
      <c r="K582" s="51">
        <v>452000</v>
      </c>
      <c r="L582" s="52" t="s">
        <v>4918</v>
      </c>
      <c r="M582" s="47" t="s">
        <v>155</v>
      </c>
      <c r="N582" s="47" t="s">
        <v>46</v>
      </c>
      <c r="O582" s="47" t="s">
        <v>2983</v>
      </c>
      <c r="P582" s="47" t="s">
        <v>48</v>
      </c>
      <c r="Q582" s="47" t="s">
        <v>1645</v>
      </c>
    </row>
    <row r="583" spans="2:17" ht="33.75" customHeight="1" x14ac:dyDescent="0.2">
      <c r="B583" s="46">
        <v>576</v>
      </c>
      <c r="C583" s="47" t="s">
        <v>41</v>
      </c>
      <c r="D583" s="48" t="s">
        <v>42</v>
      </c>
      <c r="E583" s="47" t="s">
        <v>4917</v>
      </c>
      <c r="F583" s="49">
        <v>514466901</v>
      </c>
      <c r="G583" s="53">
        <v>1448348</v>
      </c>
      <c r="H583" s="50">
        <v>45113</v>
      </c>
      <c r="I583" s="51">
        <v>600000</v>
      </c>
      <c r="J583" s="47" t="s">
        <v>44</v>
      </c>
      <c r="K583" s="51">
        <v>600000</v>
      </c>
      <c r="L583" s="52" t="s">
        <v>4919</v>
      </c>
      <c r="M583" s="47" t="s">
        <v>155</v>
      </c>
      <c r="N583" s="47" t="s">
        <v>46</v>
      </c>
      <c r="O583" s="47" t="s">
        <v>1664</v>
      </c>
      <c r="P583" s="47" t="s">
        <v>48</v>
      </c>
      <c r="Q583" s="47" t="s">
        <v>1645</v>
      </c>
    </row>
    <row r="584" spans="2:17" ht="33.75" customHeight="1" x14ac:dyDescent="0.2">
      <c r="B584" s="46">
        <v>577</v>
      </c>
      <c r="C584" s="47" t="s">
        <v>41</v>
      </c>
      <c r="D584" s="48" t="s">
        <v>42</v>
      </c>
      <c r="E584" s="47" t="s">
        <v>1653</v>
      </c>
      <c r="F584" s="49" t="s">
        <v>4920</v>
      </c>
      <c r="G584" s="53">
        <v>1468924</v>
      </c>
      <c r="H584" s="50">
        <v>45120</v>
      </c>
      <c r="I584" s="51">
        <v>390000</v>
      </c>
      <c r="J584" s="47" t="s">
        <v>44</v>
      </c>
      <c r="K584" s="51">
        <v>390000</v>
      </c>
      <c r="L584" s="52" t="s">
        <v>4921</v>
      </c>
      <c r="M584" s="47" t="s">
        <v>155</v>
      </c>
      <c r="N584" s="47" t="s">
        <v>46</v>
      </c>
      <c r="O584" s="47" t="s">
        <v>232</v>
      </c>
      <c r="P584" s="47" t="s">
        <v>48</v>
      </c>
      <c r="Q584" s="47" t="s">
        <v>1645</v>
      </c>
    </row>
    <row r="585" spans="2:17" ht="33.75" customHeight="1" x14ac:dyDescent="0.2">
      <c r="B585" s="46">
        <v>578</v>
      </c>
      <c r="C585" s="47" t="s">
        <v>41</v>
      </c>
      <c r="D585" s="48" t="s">
        <v>42</v>
      </c>
      <c r="E585" s="47" t="s">
        <v>1653</v>
      </c>
      <c r="F585" s="49" t="s">
        <v>4920</v>
      </c>
      <c r="G585" s="53">
        <v>1468932</v>
      </c>
      <c r="H585" s="50">
        <v>45120</v>
      </c>
      <c r="I585" s="51">
        <v>380000</v>
      </c>
      <c r="J585" s="47" t="s">
        <v>44</v>
      </c>
      <c r="K585" s="51">
        <v>380000</v>
      </c>
      <c r="L585" s="52" t="s">
        <v>4922</v>
      </c>
      <c r="M585" s="47" t="s">
        <v>155</v>
      </c>
      <c r="N585" s="47" t="s">
        <v>46</v>
      </c>
      <c r="O585" s="47" t="s">
        <v>230</v>
      </c>
      <c r="P585" s="47" t="s">
        <v>48</v>
      </c>
      <c r="Q585" s="47" t="s">
        <v>1645</v>
      </c>
    </row>
    <row r="586" spans="2:17" ht="33.75" customHeight="1" x14ac:dyDescent="0.2">
      <c r="B586" s="46">
        <v>579</v>
      </c>
      <c r="C586" s="47" t="s">
        <v>41</v>
      </c>
      <c r="D586" s="48" t="s">
        <v>42</v>
      </c>
      <c r="E586" s="47" t="s">
        <v>1653</v>
      </c>
      <c r="F586" s="49" t="s">
        <v>4920</v>
      </c>
      <c r="G586" s="53">
        <v>1468938</v>
      </c>
      <c r="H586" s="50">
        <v>45120</v>
      </c>
      <c r="I586" s="51">
        <v>250000</v>
      </c>
      <c r="J586" s="47" t="s">
        <v>44</v>
      </c>
      <c r="K586" s="51">
        <v>250000</v>
      </c>
      <c r="L586" s="52" t="s">
        <v>4923</v>
      </c>
      <c r="M586" s="47" t="s">
        <v>155</v>
      </c>
      <c r="N586" s="47" t="s">
        <v>46</v>
      </c>
      <c r="O586" s="47" t="s">
        <v>231</v>
      </c>
      <c r="P586" s="47" t="s">
        <v>48</v>
      </c>
      <c r="Q586" s="47" t="s">
        <v>1645</v>
      </c>
    </row>
    <row r="587" spans="2:17" ht="33.75" customHeight="1" x14ac:dyDescent="0.2">
      <c r="B587" s="46">
        <v>580</v>
      </c>
      <c r="C587" s="47" t="s">
        <v>41</v>
      </c>
      <c r="D587" s="48" t="s">
        <v>42</v>
      </c>
      <c r="E587" s="47" t="s">
        <v>1646</v>
      </c>
      <c r="F587" s="49" t="s">
        <v>4924</v>
      </c>
      <c r="G587" s="53">
        <v>1469009</v>
      </c>
      <c r="H587" s="50">
        <v>45120</v>
      </c>
      <c r="I587" s="51">
        <v>2340000</v>
      </c>
      <c r="J587" s="47" t="s">
        <v>44</v>
      </c>
      <c r="K587" s="51">
        <v>2340000</v>
      </c>
      <c r="L587" s="52" t="s">
        <v>4925</v>
      </c>
      <c r="M587" s="47" t="s">
        <v>155</v>
      </c>
      <c r="N587" s="47" t="s">
        <v>46</v>
      </c>
      <c r="O587" s="47" t="s">
        <v>267</v>
      </c>
      <c r="P587" s="47" t="s">
        <v>48</v>
      </c>
      <c r="Q587" s="47" t="s">
        <v>1645</v>
      </c>
    </row>
    <row r="588" spans="2:17" ht="33.75" customHeight="1" x14ac:dyDescent="0.2">
      <c r="B588" s="46">
        <v>581</v>
      </c>
      <c r="C588" s="47" t="s">
        <v>41</v>
      </c>
      <c r="D588" s="48" t="s">
        <v>42</v>
      </c>
      <c r="E588" s="47" t="s">
        <v>4926</v>
      </c>
      <c r="F588" s="49" t="s">
        <v>4927</v>
      </c>
      <c r="G588" s="53">
        <v>1497512</v>
      </c>
      <c r="H588" s="50">
        <v>45129</v>
      </c>
      <c r="I588" s="51">
        <v>2434000</v>
      </c>
      <c r="J588" s="47" t="s">
        <v>44</v>
      </c>
      <c r="K588" s="51">
        <v>2434000</v>
      </c>
      <c r="L588" s="52" t="s">
        <v>4928</v>
      </c>
      <c r="M588" s="47" t="s">
        <v>155</v>
      </c>
      <c r="N588" s="47" t="s">
        <v>46</v>
      </c>
      <c r="O588" s="47" t="s">
        <v>1303</v>
      </c>
      <c r="P588" s="47" t="s">
        <v>48</v>
      </c>
      <c r="Q588" s="47" t="s">
        <v>1645</v>
      </c>
    </row>
    <row r="589" spans="2:17" ht="33.75" customHeight="1" x14ac:dyDescent="0.2">
      <c r="B589" s="46">
        <v>582</v>
      </c>
      <c r="C589" s="47" t="s">
        <v>41</v>
      </c>
      <c r="D589" s="48" t="s">
        <v>42</v>
      </c>
      <c r="E589" s="47" t="s">
        <v>4926</v>
      </c>
      <c r="F589" s="49" t="s">
        <v>4927</v>
      </c>
      <c r="G589" s="53">
        <v>1497536</v>
      </c>
      <c r="H589" s="50">
        <v>45129</v>
      </c>
      <c r="I589" s="51">
        <v>1658000</v>
      </c>
      <c r="J589" s="47" t="s">
        <v>44</v>
      </c>
      <c r="K589" s="51">
        <v>1658000</v>
      </c>
      <c r="L589" s="52" t="s">
        <v>3010</v>
      </c>
      <c r="M589" s="47" t="s">
        <v>155</v>
      </c>
      <c r="N589" s="47" t="s">
        <v>46</v>
      </c>
      <c r="O589" s="47" t="s">
        <v>1303</v>
      </c>
      <c r="P589" s="47" t="s">
        <v>48</v>
      </c>
      <c r="Q589" s="47" t="s">
        <v>1645</v>
      </c>
    </row>
    <row r="590" spans="2:17" ht="33.75" customHeight="1" x14ac:dyDescent="0.2">
      <c r="B590" s="46">
        <v>583</v>
      </c>
      <c r="C590" s="47" t="s">
        <v>41</v>
      </c>
      <c r="D590" s="48" t="s">
        <v>42</v>
      </c>
      <c r="E590" s="47" t="s">
        <v>1667</v>
      </c>
      <c r="F590" s="49" t="s">
        <v>3000</v>
      </c>
      <c r="G590" s="53">
        <v>1613127</v>
      </c>
      <c r="H590" s="50">
        <v>45161</v>
      </c>
      <c r="I590" s="51">
        <v>2245000</v>
      </c>
      <c r="J590" s="47" t="s">
        <v>44</v>
      </c>
      <c r="K590" s="51">
        <v>2245000</v>
      </c>
      <c r="L590" s="52" t="s">
        <v>4929</v>
      </c>
      <c r="M590" s="47" t="s">
        <v>155</v>
      </c>
      <c r="N590" s="47" t="s">
        <v>46</v>
      </c>
      <c r="O590" s="47" t="s">
        <v>1687</v>
      </c>
      <c r="P590" s="47" t="s">
        <v>48</v>
      </c>
      <c r="Q590" s="47" t="s">
        <v>1645</v>
      </c>
    </row>
    <row r="591" spans="2:17" ht="33.75" customHeight="1" x14ac:dyDescent="0.2">
      <c r="B591" s="46">
        <v>584</v>
      </c>
      <c r="C591" s="47" t="s">
        <v>41</v>
      </c>
      <c r="D591" s="48" t="s">
        <v>42</v>
      </c>
      <c r="E591" s="47" t="s">
        <v>4930</v>
      </c>
      <c r="F591" s="49"/>
      <c r="G591" s="53">
        <v>1613148</v>
      </c>
      <c r="H591" s="50">
        <v>45161</v>
      </c>
      <c r="I591" s="51">
        <v>2806000</v>
      </c>
      <c r="J591" s="47" t="s">
        <v>44</v>
      </c>
      <c r="K591" s="51">
        <v>2806000</v>
      </c>
      <c r="L591" s="52" t="s">
        <v>4931</v>
      </c>
      <c r="M591" s="47" t="s">
        <v>155</v>
      </c>
      <c r="N591" s="47" t="s">
        <v>46</v>
      </c>
      <c r="O591" s="47" t="s">
        <v>1250</v>
      </c>
      <c r="P591" s="47" t="s">
        <v>48</v>
      </c>
      <c r="Q591" s="47" t="s">
        <v>1645</v>
      </c>
    </row>
    <row r="592" spans="2:17" ht="33.75" customHeight="1" x14ac:dyDescent="0.2">
      <c r="B592" s="46">
        <v>585</v>
      </c>
      <c r="C592" s="47" t="s">
        <v>41</v>
      </c>
      <c r="D592" s="48" t="s">
        <v>42</v>
      </c>
      <c r="E592" s="47" t="s">
        <v>4930</v>
      </c>
      <c r="F592" s="49"/>
      <c r="G592" s="53">
        <v>1613152</v>
      </c>
      <c r="H592" s="50">
        <v>45161</v>
      </c>
      <c r="I592" s="51">
        <v>1130000</v>
      </c>
      <c r="J592" s="47" t="s">
        <v>44</v>
      </c>
      <c r="K592" s="51">
        <v>1130000</v>
      </c>
      <c r="L592" s="52" t="s">
        <v>4932</v>
      </c>
      <c r="M592" s="47" t="s">
        <v>155</v>
      </c>
      <c r="N592" s="47" t="s">
        <v>46</v>
      </c>
      <c r="O592" s="47" t="s">
        <v>1254</v>
      </c>
      <c r="P592" s="47" t="s">
        <v>48</v>
      </c>
      <c r="Q592" s="47" t="s">
        <v>1645</v>
      </c>
    </row>
    <row r="593" spans="2:17" ht="33.75" customHeight="1" x14ac:dyDescent="0.2">
      <c r="B593" s="46">
        <v>586</v>
      </c>
      <c r="C593" s="47" t="s">
        <v>41</v>
      </c>
      <c r="D593" s="48" t="s">
        <v>42</v>
      </c>
      <c r="E593" s="47" t="s">
        <v>3008</v>
      </c>
      <c r="F593" s="49" t="s">
        <v>3009</v>
      </c>
      <c r="G593" s="53">
        <v>1615950</v>
      </c>
      <c r="H593" s="50">
        <v>45161</v>
      </c>
      <c r="I593" s="51">
        <v>400000</v>
      </c>
      <c r="J593" s="47" t="s">
        <v>44</v>
      </c>
      <c r="K593" s="51">
        <v>400000</v>
      </c>
      <c r="L593" s="52" t="s">
        <v>4933</v>
      </c>
      <c r="M593" s="47" t="s">
        <v>155</v>
      </c>
      <c r="N593" s="47" t="s">
        <v>46</v>
      </c>
      <c r="O593" s="47" t="s">
        <v>1353</v>
      </c>
      <c r="P593" s="47" t="s">
        <v>48</v>
      </c>
      <c r="Q593" s="47" t="s">
        <v>1645</v>
      </c>
    </row>
    <row r="594" spans="2:17" ht="33.75" customHeight="1" x14ac:dyDescent="0.2">
      <c r="B594" s="46">
        <v>587</v>
      </c>
      <c r="C594" s="47" t="s">
        <v>41</v>
      </c>
      <c r="D594" s="48" t="s">
        <v>42</v>
      </c>
      <c r="E594" s="47" t="s">
        <v>3008</v>
      </c>
      <c r="F594" s="49" t="s">
        <v>3009</v>
      </c>
      <c r="G594" s="53">
        <v>1616046</v>
      </c>
      <c r="H594" s="50">
        <v>45161</v>
      </c>
      <c r="I594" s="51">
        <v>250000</v>
      </c>
      <c r="J594" s="47" t="s">
        <v>44</v>
      </c>
      <c r="K594" s="51">
        <v>250000</v>
      </c>
      <c r="L594" s="52" t="s">
        <v>4934</v>
      </c>
      <c r="M594" s="47" t="s">
        <v>155</v>
      </c>
      <c r="N594" s="47" t="s">
        <v>46</v>
      </c>
      <c r="O594" s="47" t="s">
        <v>499</v>
      </c>
      <c r="P594" s="47" t="s">
        <v>48</v>
      </c>
      <c r="Q594" s="47" t="s">
        <v>1645</v>
      </c>
    </row>
    <row r="595" spans="2:17" ht="33.75" customHeight="1" x14ac:dyDescent="0.2">
      <c r="B595" s="46">
        <v>588</v>
      </c>
      <c r="C595" s="47" t="s">
        <v>41</v>
      </c>
      <c r="D595" s="48" t="s">
        <v>42</v>
      </c>
      <c r="E595" s="47" t="s">
        <v>3008</v>
      </c>
      <c r="F595" s="49" t="s">
        <v>3009</v>
      </c>
      <c r="G595" s="53">
        <v>1616062</v>
      </c>
      <c r="H595" s="50">
        <v>45161</v>
      </c>
      <c r="I595" s="51">
        <v>900000</v>
      </c>
      <c r="J595" s="47" t="s">
        <v>44</v>
      </c>
      <c r="K595" s="51">
        <v>900000</v>
      </c>
      <c r="L595" s="52" t="s">
        <v>4935</v>
      </c>
      <c r="M595" s="47" t="s">
        <v>155</v>
      </c>
      <c r="N595" s="47" t="s">
        <v>46</v>
      </c>
      <c r="O595" s="47" t="s">
        <v>1159</v>
      </c>
      <c r="P595" s="47" t="s">
        <v>48</v>
      </c>
      <c r="Q595" s="47" t="s">
        <v>1645</v>
      </c>
    </row>
    <row r="596" spans="2:17" ht="33.75" customHeight="1" x14ac:dyDescent="0.2">
      <c r="B596" s="46">
        <v>589</v>
      </c>
      <c r="C596" s="47" t="s">
        <v>41</v>
      </c>
      <c r="D596" s="48" t="s">
        <v>42</v>
      </c>
      <c r="E596" s="47" t="s">
        <v>3008</v>
      </c>
      <c r="F596" s="49" t="s">
        <v>3009</v>
      </c>
      <c r="G596" s="53">
        <v>1624093</v>
      </c>
      <c r="H596" s="50">
        <v>45163</v>
      </c>
      <c r="I596" s="51">
        <v>2000000</v>
      </c>
      <c r="J596" s="47" t="s">
        <v>44</v>
      </c>
      <c r="K596" s="51">
        <v>2000000</v>
      </c>
      <c r="L596" s="52" t="s">
        <v>4936</v>
      </c>
      <c r="M596" s="47" t="s">
        <v>155</v>
      </c>
      <c r="N596" s="47" t="s">
        <v>46</v>
      </c>
      <c r="O596" s="47" t="s">
        <v>983</v>
      </c>
      <c r="P596" s="47" t="s">
        <v>48</v>
      </c>
      <c r="Q596" s="47" t="s">
        <v>1645</v>
      </c>
    </row>
    <row r="597" spans="2:17" ht="33.75" customHeight="1" x14ac:dyDescent="0.2">
      <c r="B597" s="46">
        <v>590</v>
      </c>
      <c r="C597" s="47" t="s">
        <v>41</v>
      </c>
      <c r="D597" s="48" t="s">
        <v>42</v>
      </c>
      <c r="E597" s="47" t="s">
        <v>209</v>
      </c>
      <c r="F597" s="49" t="s">
        <v>4937</v>
      </c>
      <c r="G597" s="53">
        <v>1624096</v>
      </c>
      <c r="H597" s="50">
        <v>45163</v>
      </c>
      <c r="I597" s="51">
        <v>287952</v>
      </c>
      <c r="J597" s="47" t="s">
        <v>44</v>
      </c>
      <c r="K597" s="51">
        <v>287952</v>
      </c>
      <c r="L597" s="52" t="s">
        <v>4938</v>
      </c>
      <c r="M597" s="47" t="s">
        <v>155</v>
      </c>
      <c r="N597" s="47" t="s">
        <v>46</v>
      </c>
      <c r="O597" s="47" t="s">
        <v>210</v>
      </c>
      <c r="P597" s="47" t="s">
        <v>48</v>
      </c>
      <c r="Q597" s="47" t="s">
        <v>1645</v>
      </c>
    </row>
    <row r="598" spans="2:17" ht="33.75" customHeight="1" x14ac:dyDescent="0.2">
      <c r="B598" s="46">
        <v>591</v>
      </c>
      <c r="C598" s="47" t="s">
        <v>41</v>
      </c>
      <c r="D598" s="48" t="s">
        <v>42</v>
      </c>
      <c r="E598" s="47" t="s">
        <v>4939</v>
      </c>
      <c r="F598" s="49"/>
      <c r="G598" s="53">
        <v>1624119</v>
      </c>
      <c r="H598" s="50">
        <v>45163</v>
      </c>
      <c r="I598" s="51">
        <v>711000</v>
      </c>
      <c r="J598" s="47" t="s">
        <v>44</v>
      </c>
      <c r="K598" s="51">
        <v>711000</v>
      </c>
      <c r="L598" s="52" t="s">
        <v>4940</v>
      </c>
      <c r="M598" s="47" t="s">
        <v>155</v>
      </c>
      <c r="N598" s="47" t="s">
        <v>46</v>
      </c>
      <c r="O598" s="47" t="s">
        <v>699</v>
      </c>
      <c r="P598" s="47" t="s">
        <v>48</v>
      </c>
      <c r="Q598" s="47" t="s">
        <v>1645</v>
      </c>
    </row>
    <row r="599" spans="2:17" ht="33.75" customHeight="1" x14ac:dyDescent="0.2">
      <c r="B599" s="46">
        <v>592</v>
      </c>
      <c r="C599" s="47" t="s">
        <v>41</v>
      </c>
      <c r="D599" s="48" t="s">
        <v>42</v>
      </c>
      <c r="E599" s="47" t="s">
        <v>4926</v>
      </c>
      <c r="F599" s="49" t="s">
        <v>4927</v>
      </c>
      <c r="G599" s="53">
        <v>1696745</v>
      </c>
      <c r="H599" s="50">
        <v>45189</v>
      </c>
      <c r="I599" s="51">
        <v>2400000</v>
      </c>
      <c r="J599" s="47" t="s">
        <v>44</v>
      </c>
      <c r="K599" s="51">
        <v>2400000</v>
      </c>
      <c r="L599" s="52" t="s">
        <v>4941</v>
      </c>
      <c r="M599" s="47" t="s">
        <v>155</v>
      </c>
      <c r="N599" s="47" t="s">
        <v>46</v>
      </c>
      <c r="O599" s="47" t="s">
        <v>1303</v>
      </c>
      <c r="P599" s="47" t="s">
        <v>48</v>
      </c>
      <c r="Q599" s="47" t="s">
        <v>1645</v>
      </c>
    </row>
    <row r="600" spans="2:17" ht="33.75" customHeight="1" x14ac:dyDescent="0.2">
      <c r="B600" s="46">
        <v>593</v>
      </c>
      <c r="C600" s="47" t="s">
        <v>41</v>
      </c>
      <c r="D600" s="48" t="s">
        <v>42</v>
      </c>
      <c r="E600" s="47" t="s">
        <v>4926</v>
      </c>
      <c r="F600" s="49" t="s">
        <v>4927</v>
      </c>
      <c r="G600" s="53">
        <v>1696759</v>
      </c>
      <c r="H600" s="50">
        <v>45189</v>
      </c>
      <c r="I600" s="51">
        <v>1450000</v>
      </c>
      <c r="J600" s="47" t="s">
        <v>44</v>
      </c>
      <c r="K600" s="51">
        <v>1450000</v>
      </c>
      <c r="L600" s="52" t="s">
        <v>4942</v>
      </c>
      <c r="M600" s="47" t="s">
        <v>155</v>
      </c>
      <c r="N600" s="47" t="s">
        <v>46</v>
      </c>
      <c r="O600" s="47" t="s">
        <v>1303</v>
      </c>
      <c r="P600" s="47" t="s">
        <v>48</v>
      </c>
      <c r="Q600" s="47" t="s">
        <v>1645</v>
      </c>
    </row>
    <row r="601" spans="2:17" ht="33.75" customHeight="1" x14ac:dyDescent="0.2">
      <c r="B601" s="46">
        <v>594</v>
      </c>
      <c r="C601" s="47" t="s">
        <v>41</v>
      </c>
      <c r="D601" s="48" t="s">
        <v>42</v>
      </c>
      <c r="E601" s="47" t="s">
        <v>4926</v>
      </c>
      <c r="F601" s="49" t="s">
        <v>4927</v>
      </c>
      <c r="G601" s="53">
        <v>1696763</v>
      </c>
      <c r="H601" s="50">
        <v>45189</v>
      </c>
      <c r="I601" s="51">
        <v>1100000</v>
      </c>
      <c r="J601" s="47" t="s">
        <v>44</v>
      </c>
      <c r="K601" s="51">
        <v>1100000</v>
      </c>
      <c r="L601" s="52" t="s">
        <v>4943</v>
      </c>
      <c r="M601" s="47" t="s">
        <v>155</v>
      </c>
      <c r="N601" s="47" t="s">
        <v>46</v>
      </c>
      <c r="O601" s="47" t="s">
        <v>2857</v>
      </c>
      <c r="P601" s="47" t="s">
        <v>48</v>
      </c>
      <c r="Q601" s="47" t="s">
        <v>1645</v>
      </c>
    </row>
    <row r="602" spans="2:17" ht="33.75" customHeight="1" x14ac:dyDescent="0.2">
      <c r="B602" s="46">
        <v>595</v>
      </c>
      <c r="C602" s="47" t="s">
        <v>41</v>
      </c>
      <c r="D602" s="48" t="s">
        <v>42</v>
      </c>
      <c r="E602" s="47" t="s">
        <v>4944</v>
      </c>
      <c r="F602" s="49" t="s">
        <v>677</v>
      </c>
      <c r="G602" s="53" t="s">
        <v>4945</v>
      </c>
      <c r="H602" s="50">
        <v>45113</v>
      </c>
      <c r="I602" s="51">
        <v>2375000</v>
      </c>
      <c r="J602" s="47" t="s">
        <v>362</v>
      </c>
      <c r="K602" s="51">
        <v>2375000</v>
      </c>
      <c r="L602" s="52" t="s">
        <v>4946</v>
      </c>
      <c r="M602" s="47" t="s">
        <v>4947</v>
      </c>
      <c r="N602" s="47" t="s">
        <v>46</v>
      </c>
      <c r="O602" s="47" t="s">
        <v>655</v>
      </c>
      <c r="P602" s="47" t="s">
        <v>48</v>
      </c>
      <c r="Q602" s="47" t="s">
        <v>3487</v>
      </c>
    </row>
    <row r="603" spans="2:17" ht="33.75" customHeight="1" x14ac:dyDescent="0.2">
      <c r="B603" s="46">
        <v>596</v>
      </c>
      <c r="C603" s="47" t="s">
        <v>41</v>
      </c>
      <c r="D603" s="48" t="s">
        <v>42</v>
      </c>
      <c r="E603" s="47" t="s">
        <v>3507</v>
      </c>
      <c r="F603" s="49" t="s">
        <v>652</v>
      </c>
      <c r="G603" s="53" t="s">
        <v>4948</v>
      </c>
      <c r="H603" s="50">
        <v>45113</v>
      </c>
      <c r="I603" s="51">
        <v>1899999</v>
      </c>
      <c r="J603" s="47" t="s">
        <v>362</v>
      </c>
      <c r="K603" s="51">
        <v>1899999</v>
      </c>
      <c r="L603" s="52" t="s">
        <v>4949</v>
      </c>
      <c r="M603" s="47" t="s">
        <v>4947</v>
      </c>
      <c r="N603" s="47" t="s">
        <v>46</v>
      </c>
      <c r="O603" s="47" t="s">
        <v>655</v>
      </c>
      <c r="P603" s="47" t="s">
        <v>48</v>
      </c>
      <c r="Q603" s="47" t="s">
        <v>3487</v>
      </c>
    </row>
    <row r="604" spans="2:17" ht="33.75" customHeight="1" x14ac:dyDescent="0.2">
      <c r="B604" s="46">
        <v>597</v>
      </c>
      <c r="C604" s="47" t="s">
        <v>41</v>
      </c>
      <c r="D604" s="48" t="s">
        <v>42</v>
      </c>
      <c r="E604" s="47" t="s">
        <v>3507</v>
      </c>
      <c r="F604" s="49" t="s">
        <v>652</v>
      </c>
      <c r="G604" s="53" t="s">
        <v>4950</v>
      </c>
      <c r="H604" s="50">
        <v>45113</v>
      </c>
      <c r="I604" s="51">
        <v>1799998</v>
      </c>
      <c r="J604" s="47" t="s">
        <v>362</v>
      </c>
      <c r="K604" s="51">
        <v>1799998</v>
      </c>
      <c r="L604" s="52" t="s">
        <v>4951</v>
      </c>
      <c r="M604" s="47" t="s">
        <v>4947</v>
      </c>
      <c r="N604" s="47" t="s">
        <v>46</v>
      </c>
      <c r="O604" s="47" t="s">
        <v>655</v>
      </c>
      <c r="P604" s="47" t="s">
        <v>48</v>
      </c>
      <c r="Q604" s="47" t="s">
        <v>3487</v>
      </c>
    </row>
    <row r="605" spans="2:17" ht="33.75" customHeight="1" x14ac:dyDescent="0.2">
      <c r="B605" s="46">
        <v>598</v>
      </c>
      <c r="C605" s="47" t="s">
        <v>41</v>
      </c>
      <c r="D605" s="48" t="s">
        <v>42</v>
      </c>
      <c r="E605" s="47" t="s">
        <v>3507</v>
      </c>
      <c r="F605" s="49" t="s">
        <v>652</v>
      </c>
      <c r="G605" s="53" t="s">
        <v>4952</v>
      </c>
      <c r="H605" s="50">
        <v>45113</v>
      </c>
      <c r="I605" s="51">
        <v>1899999</v>
      </c>
      <c r="J605" s="47" t="s">
        <v>362</v>
      </c>
      <c r="K605" s="51">
        <v>1899999</v>
      </c>
      <c r="L605" s="52" t="s">
        <v>4953</v>
      </c>
      <c r="M605" s="47" t="s">
        <v>4947</v>
      </c>
      <c r="N605" s="47" t="s">
        <v>46</v>
      </c>
      <c r="O605" s="47" t="s">
        <v>655</v>
      </c>
      <c r="P605" s="47" t="s">
        <v>48</v>
      </c>
      <c r="Q605" s="47" t="s">
        <v>3487</v>
      </c>
    </row>
    <row r="606" spans="2:17" ht="33.75" customHeight="1" x14ac:dyDescent="0.2">
      <c r="B606" s="46">
        <v>599</v>
      </c>
      <c r="C606" s="47" t="s">
        <v>41</v>
      </c>
      <c r="D606" s="48" t="s">
        <v>42</v>
      </c>
      <c r="E606" s="47" t="s">
        <v>3507</v>
      </c>
      <c r="F606" s="49" t="s">
        <v>652</v>
      </c>
      <c r="G606" s="53" t="s">
        <v>4954</v>
      </c>
      <c r="H606" s="50">
        <v>45113</v>
      </c>
      <c r="I606" s="51">
        <v>1899998</v>
      </c>
      <c r="J606" s="47" t="s">
        <v>362</v>
      </c>
      <c r="K606" s="51">
        <v>1899998</v>
      </c>
      <c r="L606" s="52" t="s">
        <v>4955</v>
      </c>
      <c r="M606" s="47" t="s">
        <v>4947</v>
      </c>
      <c r="N606" s="47" t="s">
        <v>46</v>
      </c>
      <c r="O606" s="47" t="s">
        <v>592</v>
      </c>
      <c r="P606" s="47" t="s">
        <v>48</v>
      </c>
      <c r="Q606" s="47" t="s">
        <v>3487</v>
      </c>
    </row>
    <row r="607" spans="2:17" ht="33.75" customHeight="1" x14ac:dyDescent="0.2">
      <c r="B607" s="46">
        <v>600</v>
      </c>
      <c r="C607" s="47" t="s">
        <v>41</v>
      </c>
      <c r="D607" s="48" t="s">
        <v>42</v>
      </c>
      <c r="E607" s="47" t="s">
        <v>3549</v>
      </c>
      <c r="F607" s="49" t="s">
        <v>589</v>
      </c>
      <c r="G607" s="53" t="s">
        <v>4956</v>
      </c>
      <c r="H607" s="50">
        <v>45116</v>
      </c>
      <c r="I607" s="51">
        <v>2071500</v>
      </c>
      <c r="J607" s="47" t="s">
        <v>362</v>
      </c>
      <c r="K607" s="51">
        <v>2071500</v>
      </c>
      <c r="L607" s="52" t="s">
        <v>4957</v>
      </c>
      <c r="M607" s="47" t="s">
        <v>4958</v>
      </c>
      <c r="N607" s="47" t="s">
        <v>46</v>
      </c>
      <c r="O607" s="47" t="s">
        <v>655</v>
      </c>
      <c r="P607" s="47" t="s">
        <v>48</v>
      </c>
      <c r="Q607" s="47" t="s">
        <v>3487</v>
      </c>
    </row>
    <row r="608" spans="2:17" ht="33.75" customHeight="1" x14ac:dyDescent="0.2">
      <c r="B608" s="46">
        <v>601</v>
      </c>
      <c r="C608" s="47" t="s">
        <v>41</v>
      </c>
      <c r="D608" s="48" t="s">
        <v>42</v>
      </c>
      <c r="E608" s="47" t="s">
        <v>3507</v>
      </c>
      <c r="F608" s="49" t="s">
        <v>652</v>
      </c>
      <c r="G608" s="53" t="s">
        <v>4959</v>
      </c>
      <c r="H608" s="50">
        <v>45116</v>
      </c>
      <c r="I608" s="51">
        <v>1899999</v>
      </c>
      <c r="J608" s="47" t="s">
        <v>362</v>
      </c>
      <c r="K608" s="51">
        <v>1899999</v>
      </c>
      <c r="L608" s="52" t="s">
        <v>4960</v>
      </c>
      <c r="M608" s="47" t="s">
        <v>4947</v>
      </c>
      <c r="N608" s="47" t="s">
        <v>46</v>
      </c>
      <c r="O608" s="47" t="s">
        <v>312</v>
      </c>
      <c r="P608" s="47" t="s">
        <v>48</v>
      </c>
      <c r="Q608" s="47" t="s">
        <v>3487</v>
      </c>
    </row>
    <row r="609" spans="2:17" ht="33.75" customHeight="1" x14ac:dyDescent="0.2">
      <c r="B609" s="46">
        <v>602</v>
      </c>
      <c r="C609" s="47" t="s">
        <v>41</v>
      </c>
      <c r="D609" s="48" t="s">
        <v>42</v>
      </c>
      <c r="E609" s="47" t="s">
        <v>4961</v>
      </c>
      <c r="F609" s="49" t="s">
        <v>735</v>
      </c>
      <c r="G609" s="53" t="s">
        <v>4962</v>
      </c>
      <c r="H609" s="50">
        <v>45117</v>
      </c>
      <c r="I609" s="51">
        <v>1200000</v>
      </c>
      <c r="J609" s="47" t="s">
        <v>362</v>
      </c>
      <c r="K609" s="51">
        <v>1200000</v>
      </c>
      <c r="L609" s="52" t="s">
        <v>4963</v>
      </c>
      <c r="M609" s="47" t="s">
        <v>4958</v>
      </c>
      <c r="N609" s="47" t="s">
        <v>46</v>
      </c>
      <c r="O609" s="47" t="s">
        <v>4964</v>
      </c>
      <c r="P609" s="47" t="s">
        <v>48</v>
      </c>
      <c r="Q609" s="47" t="s">
        <v>3487</v>
      </c>
    </row>
    <row r="610" spans="2:17" ht="33.75" customHeight="1" x14ac:dyDescent="0.2">
      <c r="B610" s="46">
        <v>603</v>
      </c>
      <c r="C610" s="47" t="s">
        <v>41</v>
      </c>
      <c r="D610" s="48" t="s">
        <v>42</v>
      </c>
      <c r="E610" s="47" t="s">
        <v>60</v>
      </c>
      <c r="F610" s="49" t="s">
        <v>4965</v>
      </c>
      <c r="G610" s="53" t="s">
        <v>4966</v>
      </c>
      <c r="H610" s="50">
        <v>45121</v>
      </c>
      <c r="I610" s="51">
        <v>5900000</v>
      </c>
      <c r="J610" s="47" t="s">
        <v>362</v>
      </c>
      <c r="K610" s="51">
        <v>5900000</v>
      </c>
      <c r="L610" s="52" t="s">
        <v>4967</v>
      </c>
      <c r="M610" s="47" t="s">
        <v>4947</v>
      </c>
      <c r="N610" s="47" t="s">
        <v>46</v>
      </c>
      <c r="O610" s="47" t="s">
        <v>156</v>
      </c>
      <c r="P610" s="47" t="s">
        <v>48</v>
      </c>
      <c r="Q610" s="47" t="s">
        <v>3487</v>
      </c>
    </row>
    <row r="611" spans="2:17" ht="33.75" customHeight="1" x14ac:dyDescent="0.2">
      <c r="B611" s="46">
        <v>604</v>
      </c>
      <c r="C611" s="47" t="s">
        <v>41</v>
      </c>
      <c r="D611" s="48" t="s">
        <v>42</v>
      </c>
      <c r="E611" s="47" t="s">
        <v>269</v>
      </c>
      <c r="F611" s="49" t="s">
        <v>620</v>
      </c>
      <c r="G611" s="53" t="s">
        <v>4968</v>
      </c>
      <c r="H611" s="50">
        <v>45127</v>
      </c>
      <c r="I611" s="51">
        <v>2398000</v>
      </c>
      <c r="J611" s="47" t="s">
        <v>362</v>
      </c>
      <c r="K611" s="51">
        <v>2398000</v>
      </c>
      <c r="L611" s="52" t="s">
        <v>4969</v>
      </c>
      <c r="M611" s="47" t="s">
        <v>4947</v>
      </c>
      <c r="N611" s="47" t="s">
        <v>46</v>
      </c>
      <c r="O611" s="47" t="s">
        <v>1131</v>
      </c>
      <c r="P611" s="47" t="s">
        <v>48</v>
      </c>
      <c r="Q611" s="47" t="s">
        <v>3487</v>
      </c>
    </row>
    <row r="612" spans="2:17" ht="33.75" customHeight="1" x14ac:dyDescent="0.2">
      <c r="B612" s="46">
        <v>605</v>
      </c>
      <c r="C612" s="47" t="s">
        <v>41</v>
      </c>
      <c r="D612" s="48" t="s">
        <v>42</v>
      </c>
      <c r="E612" s="47" t="s">
        <v>4970</v>
      </c>
      <c r="F612" s="49" t="s">
        <v>4971</v>
      </c>
      <c r="G612" s="53" t="s">
        <v>4972</v>
      </c>
      <c r="H612" s="50">
        <v>45128</v>
      </c>
      <c r="I612" s="51">
        <v>2760000</v>
      </c>
      <c r="J612" s="47" t="s">
        <v>362</v>
      </c>
      <c r="K612" s="51">
        <v>2760000</v>
      </c>
      <c r="L612" s="52" t="s">
        <v>4973</v>
      </c>
      <c r="M612" s="47" t="s">
        <v>4947</v>
      </c>
      <c r="N612" s="47" t="s">
        <v>46</v>
      </c>
      <c r="O612" s="47" t="s">
        <v>338</v>
      </c>
      <c r="P612" s="47" t="s">
        <v>48</v>
      </c>
      <c r="Q612" s="47" t="s">
        <v>3487</v>
      </c>
    </row>
    <row r="613" spans="2:17" ht="33.75" customHeight="1" x14ac:dyDescent="0.2">
      <c r="B613" s="46">
        <v>606</v>
      </c>
      <c r="C613" s="47" t="s">
        <v>41</v>
      </c>
      <c r="D613" s="48" t="s">
        <v>42</v>
      </c>
      <c r="E613" s="47" t="s">
        <v>3536</v>
      </c>
      <c r="F613" s="49" t="s">
        <v>3538</v>
      </c>
      <c r="G613" s="53" t="s">
        <v>4974</v>
      </c>
      <c r="H613" s="50">
        <v>45133</v>
      </c>
      <c r="I613" s="51">
        <v>1188000</v>
      </c>
      <c r="J613" s="47" t="s">
        <v>362</v>
      </c>
      <c r="K613" s="51">
        <v>1188000</v>
      </c>
      <c r="L613" s="52" t="s">
        <v>4975</v>
      </c>
      <c r="M613" s="47" t="s">
        <v>4958</v>
      </c>
      <c r="N613" s="47" t="s">
        <v>46</v>
      </c>
      <c r="O613" s="47" t="s">
        <v>655</v>
      </c>
      <c r="P613" s="47" t="s">
        <v>48</v>
      </c>
      <c r="Q613" s="47" t="s">
        <v>3487</v>
      </c>
    </row>
    <row r="614" spans="2:17" ht="33.75" customHeight="1" x14ac:dyDescent="0.2">
      <c r="B614" s="46">
        <v>607</v>
      </c>
      <c r="C614" s="47" t="s">
        <v>41</v>
      </c>
      <c r="D614" s="48" t="s">
        <v>42</v>
      </c>
      <c r="E614" s="47" t="s">
        <v>3507</v>
      </c>
      <c r="F614" s="49" t="s">
        <v>652</v>
      </c>
      <c r="G614" s="53" t="s">
        <v>4976</v>
      </c>
      <c r="H614" s="50">
        <v>45133</v>
      </c>
      <c r="I614" s="51">
        <v>1400000</v>
      </c>
      <c r="J614" s="47" t="s">
        <v>362</v>
      </c>
      <c r="K614" s="51">
        <v>1400000</v>
      </c>
      <c r="L614" s="52" t="s">
        <v>4977</v>
      </c>
      <c r="M614" s="47" t="s">
        <v>4947</v>
      </c>
      <c r="N614" s="47" t="s">
        <v>46</v>
      </c>
      <c r="O614" s="47" t="s">
        <v>655</v>
      </c>
      <c r="P614" s="47" t="s">
        <v>48</v>
      </c>
      <c r="Q614" s="47" t="s">
        <v>3487</v>
      </c>
    </row>
    <row r="615" spans="2:17" ht="33.75" customHeight="1" x14ac:dyDescent="0.2">
      <c r="B615" s="46">
        <v>608</v>
      </c>
      <c r="C615" s="47" t="s">
        <v>41</v>
      </c>
      <c r="D615" s="48" t="s">
        <v>42</v>
      </c>
      <c r="E615" s="47" t="s">
        <v>3507</v>
      </c>
      <c r="F615" s="49" t="s">
        <v>652</v>
      </c>
      <c r="G615" s="53" t="s">
        <v>4978</v>
      </c>
      <c r="H615" s="50">
        <v>45133</v>
      </c>
      <c r="I615" s="51">
        <v>1400000</v>
      </c>
      <c r="J615" s="47" t="s">
        <v>362</v>
      </c>
      <c r="K615" s="51">
        <v>1400000</v>
      </c>
      <c r="L615" s="52" t="s">
        <v>4979</v>
      </c>
      <c r="M615" s="47" t="s">
        <v>4947</v>
      </c>
      <c r="N615" s="47" t="s">
        <v>46</v>
      </c>
      <c r="O615" s="47" t="s">
        <v>655</v>
      </c>
      <c r="P615" s="47" t="s">
        <v>48</v>
      </c>
      <c r="Q615" s="47" t="s">
        <v>3487</v>
      </c>
    </row>
    <row r="616" spans="2:17" ht="33.75" customHeight="1" x14ac:dyDescent="0.2">
      <c r="B616" s="46">
        <v>609</v>
      </c>
      <c r="C616" s="47" t="s">
        <v>41</v>
      </c>
      <c r="D616" s="48" t="s">
        <v>42</v>
      </c>
      <c r="E616" s="47" t="s">
        <v>3507</v>
      </c>
      <c r="F616" s="49" t="s">
        <v>652</v>
      </c>
      <c r="G616" s="53" t="s">
        <v>4980</v>
      </c>
      <c r="H616" s="50">
        <v>45133</v>
      </c>
      <c r="I616" s="51">
        <v>1399999</v>
      </c>
      <c r="J616" s="47" t="s">
        <v>362</v>
      </c>
      <c r="K616" s="51">
        <v>1399999</v>
      </c>
      <c r="L616" s="52" t="s">
        <v>4981</v>
      </c>
      <c r="M616" s="47" t="s">
        <v>4947</v>
      </c>
      <c r="N616" s="47" t="s">
        <v>46</v>
      </c>
      <c r="O616" s="47" t="s">
        <v>655</v>
      </c>
      <c r="P616" s="47" t="s">
        <v>48</v>
      </c>
      <c r="Q616" s="47" t="s">
        <v>3487</v>
      </c>
    </row>
    <row r="617" spans="2:17" ht="33.75" customHeight="1" x14ac:dyDescent="0.2">
      <c r="B617" s="46">
        <v>610</v>
      </c>
      <c r="C617" s="47" t="s">
        <v>41</v>
      </c>
      <c r="D617" s="48" t="s">
        <v>42</v>
      </c>
      <c r="E617" s="47" t="s">
        <v>3507</v>
      </c>
      <c r="F617" s="49" t="s">
        <v>652</v>
      </c>
      <c r="G617" s="53" t="s">
        <v>4982</v>
      </c>
      <c r="H617" s="50">
        <v>45133</v>
      </c>
      <c r="I617" s="51">
        <v>1400000</v>
      </c>
      <c r="J617" s="47" t="s">
        <v>362</v>
      </c>
      <c r="K617" s="51">
        <v>1400000</v>
      </c>
      <c r="L617" s="52" t="s">
        <v>4983</v>
      </c>
      <c r="M617" s="47" t="s">
        <v>4947</v>
      </c>
      <c r="N617" s="47" t="s">
        <v>46</v>
      </c>
      <c r="O617" s="47" t="s">
        <v>655</v>
      </c>
      <c r="P617" s="47" t="s">
        <v>48</v>
      </c>
      <c r="Q617" s="47" t="s">
        <v>3487</v>
      </c>
    </row>
    <row r="618" spans="2:17" ht="33.75" customHeight="1" x14ac:dyDescent="0.2">
      <c r="B618" s="46">
        <v>611</v>
      </c>
      <c r="C618" s="47" t="s">
        <v>41</v>
      </c>
      <c r="D618" s="48" t="s">
        <v>42</v>
      </c>
      <c r="E618" s="47" t="s">
        <v>3507</v>
      </c>
      <c r="F618" s="49" t="s">
        <v>652</v>
      </c>
      <c r="G618" s="53" t="s">
        <v>4984</v>
      </c>
      <c r="H618" s="50">
        <v>45133</v>
      </c>
      <c r="I618" s="51">
        <v>1350000</v>
      </c>
      <c r="J618" s="47" t="s">
        <v>362</v>
      </c>
      <c r="K618" s="51">
        <v>1350000</v>
      </c>
      <c r="L618" s="52" t="s">
        <v>4985</v>
      </c>
      <c r="M618" s="47" t="s">
        <v>4947</v>
      </c>
      <c r="N618" s="47" t="s">
        <v>46</v>
      </c>
      <c r="O618" s="47" t="s">
        <v>655</v>
      </c>
      <c r="P618" s="47" t="s">
        <v>48</v>
      </c>
      <c r="Q618" s="47" t="s">
        <v>3487</v>
      </c>
    </row>
    <row r="619" spans="2:17" ht="33.75" customHeight="1" x14ac:dyDescent="0.2">
      <c r="B619" s="46">
        <v>612</v>
      </c>
      <c r="C619" s="47" t="s">
        <v>41</v>
      </c>
      <c r="D619" s="48" t="s">
        <v>42</v>
      </c>
      <c r="E619" s="47" t="s">
        <v>3507</v>
      </c>
      <c r="F619" s="49" t="s">
        <v>652</v>
      </c>
      <c r="G619" s="53" t="s">
        <v>4986</v>
      </c>
      <c r="H619" s="50">
        <v>45133</v>
      </c>
      <c r="I619" s="51">
        <v>1400000</v>
      </c>
      <c r="J619" s="47" t="s">
        <v>362</v>
      </c>
      <c r="K619" s="51">
        <v>1400000</v>
      </c>
      <c r="L619" s="52" t="s">
        <v>4987</v>
      </c>
      <c r="M619" s="47" t="s">
        <v>4947</v>
      </c>
      <c r="N619" s="47" t="s">
        <v>46</v>
      </c>
      <c r="O619" s="47" t="s">
        <v>655</v>
      </c>
      <c r="P619" s="47" t="s">
        <v>48</v>
      </c>
      <c r="Q619" s="47" t="s">
        <v>3487</v>
      </c>
    </row>
    <row r="620" spans="2:17" ht="33.75" customHeight="1" x14ac:dyDescent="0.2">
      <c r="B620" s="46">
        <v>613</v>
      </c>
      <c r="C620" s="47" t="s">
        <v>41</v>
      </c>
      <c r="D620" s="48" t="s">
        <v>42</v>
      </c>
      <c r="E620" s="47" t="s">
        <v>3507</v>
      </c>
      <c r="F620" s="49" t="s">
        <v>652</v>
      </c>
      <c r="G620" s="53" t="s">
        <v>4988</v>
      </c>
      <c r="H620" s="50">
        <v>45133</v>
      </c>
      <c r="I620" s="51">
        <v>1350000</v>
      </c>
      <c r="J620" s="47" t="s">
        <v>362</v>
      </c>
      <c r="K620" s="51">
        <v>1350000</v>
      </c>
      <c r="L620" s="52" t="s">
        <v>4989</v>
      </c>
      <c r="M620" s="47" t="s">
        <v>4947</v>
      </c>
      <c r="N620" s="47" t="s">
        <v>46</v>
      </c>
      <c r="O620" s="47" t="s">
        <v>655</v>
      </c>
      <c r="P620" s="47" t="s">
        <v>48</v>
      </c>
      <c r="Q620" s="47" t="s">
        <v>3487</v>
      </c>
    </row>
    <row r="621" spans="2:17" ht="33.75" customHeight="1" x14ac:dyDescent="0.2">
      <c r="B621" s="46">
        <v>614</v>
      </c>
      <c r="C621" s="47" t="s">
        <v>41</v>
      </c>
      <c r="D621" s="48" t="s">
        <v>42</v>
      </c>
      <c r="E621" s="47" t="s">
        <v>3507</v>
      </c>
      <c r="F621" s="49" t="s">
        <v>652</v>
      </c>
      <c r="G621" s="53" t="s">
        <v>4990</v>
      </c>
      <c r="H621" s="50">
        <v>45133</v>
      </c>
      <c r="I621" s="51">
        <v>1400000</v>
      </c>
      <c r="J621" s="47" t="s">
        <v>362</v>
      </c>
      <c r="K621" s="51">
        <v>1400000</v>
      </c>
      <c r="L621" s="52" t="s">
        <v>4991</v>
      </c>
      <c r="M621" s="47" t="s">
        <v>4947</v>
      </c>
      <c r="N621" s="47" t="s">
        <v>46</v>
      </c>
      <c r="O621" s="47" t="s">
        <v>655</v>
      </c>
      <c r="P621" s="47" t="s">
        <v>48</v>
      </c>
      <c r="Q621" s="47" t="s">
        <v>3487</v>
      </c>
    </row>
    <row r="622" spans="2:17" ht="33.75" customHeight="1" x14ac:dyDescent="0.2">
      <c r="B622" s="46">
        <v>615</v>
      </c>
      <c r="C622" s="47" t="s">
        <v>41</v>
      </c>
      <c r="D622" s="48" t="s">
        <v>42</v>
      </c>
      <c r="E622" s="47" t="s">
        <v>3507</v>
      </c>
      <c r="F622" s="49" t="s">
        <v>652</v>
      </c>
      <c r="G622" s="53" t="s">
        <v>4992</v>
      </c>
      <c r="H622" s="50">
        <v>45133</v>
      </c>
      <c r="I622" s="51">
        <v>1399000</v>
      </c>
      <c r="J622" s="47" t="s">
        <v>362</v>
      </c>
      <c r="K622" s="51">
        <v>1399000</v>
      </c>
      <c r="L622" s="52" t="s">
        <v>4993</v>
      </c>
      <c r="M622" s="47" t="s">
        <v>4947</v>
      </c>
      <c r="N622" s="47" t="s">
        <v>46</v>
      </c>
      <c r="O622" s="47" t="s">
        <v>655</v>
      </c>
      <c r="P622" s="47" t="s">
        <v>48</v>
      </c>
      <c r="Q622" s="47" t="s">
        <v>3487</v>
      </c>
    </row>
    <row r="623" spans="2:17" ht="33.75" customHeight="1" x14ac:dyDescent="0.2">
      <c r="B623" s="46">
        <v>616</v>
      </c>
      <c r="C623" s="47" t="s">
        <v>41</v>
      </c>
      <c r="D623" s="48" t="s">
        <v>42</v>
      </c>
      <c r="E623" s="47" t="s">
        <v>3507</v>
      </c>
      <c r="F623" s="49" t="s">
        <v>652</v>
      </c>
      <c r="G623" s="53" t="s">
        <v>4994</v>
      </c>
      <c r="H623" s="50">
        <v>45133</v>
      </c>
      <c r="I623" s="51">
        <v>1399999</v>
      </c>
      <c r="J623" s="47" t="s">
        <v>362</v>
      </c>
      <c r="K623" s="51">
        <v>1399999</v>
      </c>
      <c r="L623" s="52" t="s">
        <v>4995</v>
      </c>
      <c r="M623" s="47" t="s">
        <v>4947</v>
      </c>
      <c r="N623" s="47" t="s">
        <v>46</v>
      </c>
      <c r="O623" s="47" t="s">
        <v>655</v>
      </c>
      <c r="P623" s="47" t="s">
        <v>48</v>
      </c>
      <c r="Q623" s="47" t="s">
        <v>3487</v>
      </c>
    </row>
    <row r="624" spans="2:17" ht="33.75" customHeight="1" x14ac:dyDescent="0.2">
      <c r="B624" s="46">
        <v>617</v>
      </c>
      <c r="C624" s="47" t="s">
        <v>41</v>
      </c>
      <c r="D624" s="48" t="s">
        <v>42</v>
      </c>
      <c r="E624" s="47" t="s">
        <v>3507</v>
      </c>
      <c r="F624" s="49" t="s">
        <v>652</v>
      </c>
      <c r="G624" s="53" t="s">
        <v>4996</v>
      </c>
      <c r="H624" s="50">
        <v>45133</v>
      </c>
      <c r="I624" s="51">
        <v>1400000</v>
      </c>
      <c r="J624" s="47" t="s">
        <v>362</v>
      </c>
      <c r="K624" s="51">
        <v>1400000</v>
      </c>
      <c r="L624" s="52" t="s">
        <v>4997</v>
      </c>
      <c r="M624" s="47" t="s">
        <v>4947</v>
      </c>
      <c r="N624" s="47" t="s">
        <v>46</v>
      </c>
      <c r="O624" s="47" t="s">
        <v>680</v>
      </c>
      <c r="P624" s="47" t="s">
        <v>48</v>
      </c>
      <c r="Q624" s="47" t="s">
        <v>3487</v>
      </c>
    </row>
    <row r="625" spans="2:17" ht="33.75" customHeight="1" x14ac:dyDescent="0.2">
      <c r="B625" s="46">
        <v>618</v>
      </c>
      <c r="C625" s="47" t="s">
        <v>41</v>
      </c>
      <c r="D625" s="48" t="s">
        <v>42</v>
      </c>
      <c r="E625" s="47" t="s">
        <v>4944</v>
      </c>
      <c r="F625" s="49" t="s">
        <v>677</v>
      </c>
      <c r="G625" s="53" t="s">
        <v>4998</v>
      </c>
      <c r="H625" s="50">
        <v>45143</v>
      </c>
      <c r="I625" s="51">
        <v>2375000</v>
      </c>
      <c r="J625" s="47" t="s">
        <v>362</v>
      </c>
      <c r="K625" s="51">
        <v>2375000</v>
      </c>
      <c r="L625" s="52" t="s">
        <v>4999</v>
      </c>
      <c r="M625" s="47" t="s">
        <v>4947</v>
      </c>
      <c r="N625" s="47" t="s">
        <v>46</v>
      </c>
      <c r="O625" s="47" t="s">
        <v>293</v>
      </c>
      <c r="P625" s="47" t="s">
        <v>48</v>
      </c>
      <c r="Q625" s="47" t="s">
        <v>3487</v>
      </c>
    </row>
    <row r="626" spans="2:17" ht="33.75" customHeight="1" x14ac:dyDescent="0.2">
      <c r="B626" s="46">
        <v>619</v>
      </c>
      <c r="C626" s="47" t="s">
        <v>41</v>
      </c>
      <c r="D626" s="48" t="s">
        <v>42</v>
      </c>
      <c r="E626" s="47" t="s">
        <v>3484</v>
      </c>
      <c r="F626" s="49" t="s">
        <v>3485</v>
      </c>
      <c r="G626" s="53" t="s">
        <v>5000</v>
      </c>
      <c r="H626" s="50">
        <v>45144</v>
      </c>
      <c r="I626" s="51">
        <v>1599000</v>
      </c>
      <c r="J626" s="47" t="s">
        <v>362</v>
      </c>
      <c r="K626" s="51">
        <v>1599000</v>
      </c>
      <c r="L626" s="52" t="s">
        <v>5001</v>
      </c>
      <c r="M626" s="47" t="s">
        <v>4947</v>
      </c>
      <c r="N626" s="47" t="s">
        <v>46</v>
      </c>
      <c r="O626" s="47" t="s">
        <v>338</v>
      </c>
      <c r="P626" s="47" t="s">
        <v>48</v>
      </c>
      <c r="Q626" s="47" t="s">
        <v>3487</v>
      </c>
    </row>
    <row r="627" spans="2:17" ht="33.75" customHeight="1" x14ac:dyDescent="0.2">
      <c r="B627" s="46">
        <v>620</v>
      </c>
      <c r="C627" s="47" t="s">
        <v>41</v>
      </c>
      <c r="D627" s="48" t="s">
        <v>42</v>
      </c>
      <c r="E627" s="47" t="s">
        <v>3536</v>
      </c>
      <c r="F627" s="49" t="s">
        <v>3538</v>
      </c>
      <c r="G627" s="53" t="s">
        <v>5002</v>
      </c>
      <c r="H627" s="50">
        <v>45144</v>
      </c>
      <c r="I627" s="51">
        <v>714000</v>
      </c>
      <c r="J627" s="47" t="s">
        <v>362</v>
      </c>
      <c r="K627" s="51">
        <v>714000</v>
      </c>
      <c r="L627" s="52" t="s">
        <v>5003</v>
      </c>
      <c r="M627" s="47" t="s">
        <v>4958</v>
      </c>
      <c r="N627" s="47" t="s">
        <v>46</v>
      </c>
      <c r="O627" s="47" t="s">
        <v>293</v>
      </c>
      <c r="P627" s="47" t="s">
        <v>48</v>
      </c>
      <c r="Q627" s="47" t="s">
        <v>3487</v>
      </c>
    </row>
    <row r="628" spans="2:17" ht="33.75" customHeight="1" x14ac:dyDescent="0.2">
      <c r="B628" s="46">
        <v>621</v>
      </c>
      <c r="C628" s="47" t="s">
        <v>41</v>
      </c>
      <c r="D628" s="48" t="s">
        <v>42</v>
      </c>
      <c r="E628" s="47" t="s">
        <v>5004</v>
      </c>
      <c r="F628" s="49" t="s">
        <v>613</v>
      </c>
      <c r="G628" s="53" t="s">
        <v>5005</v>
      </c>
      <c r="H628" s="50">
        <v>45144</v>
      </c>
      <c r="I628" s="51">
        <v>167000</v>
      </c>
      <c r="J628" s="47" t="s">
        <v>362</v>
      </c>
      <c r="K628" s="51">
        <v>167000</v>
      </c>
      <c r="L628" s="52" t="s">
        <v>5006</v>
      </c>
      <c r="M628" s="47" t="s">
        <v>4947</v>
      </c>
      <c r="N628" s="47" t="s">
        <v>46</v>
      </c>
      <c r="O628" s="47" t="s">
        <v>231</v>
      </c>
      <c r="P628" s="47" t="s">
        <v>48</v>
      </c>
      <c r="Q628" s="47" t="s">
        <v>3487</v>
      </c>
    </row>
    <row r="629" spans="2:17" ht="33.75" customHeight="1" x14ac:dyDescent="0.2">
      <c r="B629" s="46">
        <v>622</v>
      </c>
      <c r="C629" s="47" t="s">
        <v>41</v>
      </c>
      <c r="D629" s="48" t="s">
        <v>42</v>
      </c>
      <c r="E629" s="47" t="s">
        <v>3523</v>
      </c>
      <c r="F629" s="49" t="s">
        <v>631</v>
      </c>
      <c r="G629" s="53" t="s">
        <v>5007</v>
      </c>
      <c r="H629" s="50">
        <v>45144</v>
      </c>
      <c r="I629" s="51">
        <v>625000</v>
      </c>
      <c r="J629" s="47" t="s">
        <v>362</v>
      </c>
      <c r="K629" s="51">
        <v>625000</v>
      </c>
      <c r="L629" s="52" t="s">
        <v>5008</v>
      </c>
      <c r="M629" s="47" t="s">
        <v>4947</v>
      </c>
      <c r="N629" s="47" t="s">
        <v>46</v>
      </c>
      <c r="O629" s="47" t="s">
        <v>2707</v>
      </c>
      <c r="P629" s="47" t="s">
        <v>48</v>
      </c>
      <c r="Q629" s="47" t="s">
        <v>3487</v>
      </c>
    </row>
    <row r="630" spans="2:17" ht="33.75" customHeight="1" x14ac:dyDescent="0.2">
      <c r="B630" s="46">
        <v>623</v>
      </c>
      <c r="C630" s="47" t="s">
        <v>41</v>
      </c>
      <c r="D630" s="48" t="s">
        <v>42</v>
      </c>
      <c r="E630" s="47" t="s">
        <v>3523</v>
      </c>
      <c r="F630" s="49" t="s">
        <v>631</v>
      </c>
      <c r="G630" s="53" t="s">
        <v>5009</v>
      </c>
      <c r="H630" s="50">
        <v>45144</v>
      </c>
      <c r="I630" s="51">
        <v>750000</v>
      </c>
      <c r="J630" s="47" t="s">
        <v>362</v>
      </c>
      <c r="K630" s="51">
        <v>750000</v>
      </c>
      <c r="L630" s="52" t="s">
        <v>5010</v>
      </c>
      <c r="M630" s="47" t="s">
        <v>4947</v>
      </c>
      <c r="N630" s="47" t="s">
        <v>46</v>
      </c>
      <c r="O630" s="47" t="s">
        <v>158</v>
      </c>
      <c r="P630" s="47" t="s">
        <v>48</v>
      </c>
      <c r="Q630" s="47" t="s">
        <v>3487</v>
      </c>
    </row>
    <row r="631" spans="2:17" ht="33.75" customHeight="1" x14ac:dyDescent="0.2">
      <c r="B631" s="46">
        <v>624</v>
      </c>
      <c r="C631" s="47" t="s">
        <v>41</v>
      </c>
      <c r="D631" s="48" t="s">
        <v>42</v>
      </c>
      <c r="E631" s="47" t="s">
        <v>269</v>
      </c>
      <c r="F631" s="49" t="s">
        <v>620</v>
      </c>
      <c r="G631" s="53" t="s">
        <v>5011</v>
      </c>
      <c r="H631" s="50">
        <v>45145</v>
      </c>
      <c r="I631" s="51">
        <v>3600000</v>
      </c>
      <c r="J631" s="47" t="s">
        <v>362</v>
      </c>
      <c r="K631" s="51">
        <v>3600000</v>
      </c>
      <c r="L631" s="52" t="s">
        <v>5012</v>
      </c>
      <c r="M631" s="47" t="s">
        <v>4947</v>
      </c>
      <c r="N631" s="47" t="s">
        <v>46</v>
      </c>
      <c r="O631" s="47" t="s">
        <v>991</v>
      </c>
      <c r="P631" s="47" t="s">
        <v>48</v>
      </c>
      <c r="Q631" s="47" t="s">
        <v>3487</v>
      </c>
    </row>
    <row r="632" spans="2:17" ht="33.75" customHeight="1" x14ac:dyDescent="0.2">
      <c r="B632" s="46">
        <v>625</v>
      </c>
      <c r="C632" s="47" t="s">
        <v>41</v>
      </c>
      <c r="D632" s="48" t="s">
        <v>42</v>
      </c>
      <c r="E632" s="47" t="s">
        <v>607</v>
      </c>
      <c r="F632" s="49" t="s">
        <v>608</v>
      </c>
      <c r="G632" s="53" t="s">
        <v>5013</v>
      </c>
      <c r="H632" s="50">
        <v>45150</v>
      </c>
      <c r="I632" s="51">
        <v>1300000</v>
      </c>
      <c r="J632" s="47" t="s">
        <v>362</v>
      </c>
      <c r="K632" s="51">
        <v>1300000</v>
      </c>
      <c r="L632" s="52" t="s">
        <v>5014</v>
      </c>
      <c r="M632" s="47" t="s">
        <v>4958</v>
      </c>
      <c r="N632" s="47" t="s">
        <v>46</v>
      </c>
      <c r="O632" s="47" t="s">
        <v>295</v>
      </c>
      <c r="P632" s="47" t="s">
        <v>48</v>
      </c>
      <c r="Q632" s="47" t="s">
        <v>3487</v>
      </c>
    </row>
    <row r="633" spans="2:17" ht="33.75" customHeight="1" x14ac:dyDescent="0.2">
      <c r="B633" s="46">
        <v>626</v>
      </c>
      <c r="C633" s="47" t="s">
        <v>41</v>
      </c>
      <c r="D633" s="48" t="s">
        <v>42</v>
      </c>
      <c r="E633" s="47" t="s">
        <v>5015</v>
      </c>
      <c r="F633" s="49" t="s">
        <v>5016</v>
      </c>
      <c r="G633" s="53" t="s">
        <v>5017</v>
      </c>
      <c r="H633" s="50">
        <v>45151</v>
      </c>
      <c r="I633" s="51">
        <v>1385000</v>
      </c>
      <c r="J633" s="47" t="s">
        <v>362</v>
      </c>
      <c r="K633" s="51">
        <v>1385000</v>
      </c>
      <c r="L633" s="52" t="s">
        <v>5018</v>
      </c>
      <c r="M633" s="47" t="s">
        <v>4958</v>
      </c>
      <c r="N633" s="47" t="s">
        <v>46</v>
      </c>
      <c r="O633" s="47" t="s">
        <v>312</v>
      </c>
      <c r="P633" s="47" t="s">
        <v>48</v>
      </c>
      <c r="Q633" s="47" t="s">
        <v>3487</v>
      </c>
    </row>
    <row r="634" spans="2:17" ht="33.75" customHeight="1" x14ac:dyDescent="0.2">
      <c r="B634" s="46">
        <v>627</v>
      </c>
      <c r="C634" s="47" t="s">
        <v>41</v>
      </c>
      <c r="D634" s="48" t="s">
        <v>42</v>
      </c>
      <c r="E634" s="47" t="s">
        <v>4961</v>
      </c>
      <c r="F634" s="49" t="s">
        <v>735</v>
      </c>
      <c r="G634" s="53" t="s">
        <v>5019</v>
      </c>
      <c r="H634" s="50">
        <v>45156</v>
      </c>
      <c r="I634" s="51">
        <v>1200000</v>
      </c>
      <c r="J634" s="47" t="s">
        <v>362</v>
      </c>
      <c r="K634" s="51">
        <v>1200000</v>
      </c>
      <c r="L634" s="52" t="s">
        <v>5020</v>
      </c>
      <c r="M634" s="47" t="s">
        <v>4958</v>
      </c>
      <c r="N634" s="47" t="s">
        <v>46</v>
      </c>
      <c r="O634" s="47" t="s">
        <v>592</v>
      </c>
      <c r="P634" s="47" t="s">
        <v>48</v>
      </c>
      <c r="Q634" s="47" t="s">
        <v>3487</v>
      </c>
    </row>
    <row r="635" spans="2:17" ht="33.75" customHeight="1" x14ac:dyDescent="0.2">
      <c r="B635" s="46">
        <v>628</v>
      </c>
      <c r="C635" s="47" t="s">
        <v>41</v>
      </c>
      <c r="D635" s="48" t="s">
        <v>42</v>
      </c>
      <c r="E635" s="47" t="s">
        <v>3549</v>
      </c>
      <c r="F635" s="49" t="s">
        <v>589</v>
      </c>
      <c r="G635" s="53" t="s">
        <v>5021</v>
      </c>
      <c r="H635" s="50">
        <v>45156</v>
      </c>
      <c r="I635" s="51">
        <v>56000</v>
      </c>
      <c r="J635" s="47" t="s">
        <v>362</v>
      </c>
      <c r="K635" s="51">
        <v>56000</v>
      </c>
      <c r="L635" s="52" t="s">
        <v>5022</v>
      </c>
      <c r="M635" s="47" t="s">
        <v>4958</v>
      </c>
      <c r="N635" s="47" t="s">
        <v>46</v>
      </c>
      <c r="O635" s="47" t="s">
        <v>592</v>
      </c>
      <c r="P635" s="47" t="s">
        <v>48</v>
      </c>
      <c r="Q635" s="47" t="s">
        <v>3487</v>
      </c>
    </row>
    <row r="636" spans="2:17" ht="33.75" customHeight="1" x14ac:dyDescent="0.2">
      <c r="B636" s="46">
        <v>629</v>
      </c>
      <c r="C636" s="47" t="s">
        <v>41</v>
      </c>
      <c r="D636" s="48" t="s">
        <v>42</v>
      </c>
      <c r="E636" s="47" t="s">
        <v>3549</v>
      </c>
      <c r="F636" s="49" t="s">
        <v>589</v>
      </c>
      <c r="G636" s="53" t="s">
        <v>5023</v>
      </c>
      <c r="H636" s="50">
        <v>45156</v>
      </c>
      <c r="I636" s="51">
        <v>72000</v>
      </c>
      <c r="J636" s="47" t="s">
        <v>362</v>
      </c>
      <c r="K636" s="51">
        <v>72000</v>
      </c>
      <c r="L636" s="52" t="s">
        <v>5024</v>
      </c>
      <c r="M636" s="47" t="s">
        <v>4958</v>
      </c>
      <c r="N636" s="47" t="s">
        <v>46</v>
      </c>
      <c r="O636" s="47" t="s">
        <v>592</v>
      </c>
      <c r="P636" s="47" t="s">
        <v>48</v>
      </c>
      <c r="Q636" s="47" t="s">
        <v>3487</v>
      </c>
    </row>
    <row r="637" spans="2:17" ht="33.75" customHeight="1" x14ac:dyDescent="0.2">
      <c r="B637" s="46">
        <v>630</v>
      </c>
      <c r="C637" s="47" t="s">
        <v>41</v>
      </c>
      <c r="D637" s="48" t="s">
        <v>42</v>
      </c>
      <c r="E637" s="47" t="s">
        <v>3549</v>
      </c>
      <c r="F637" s="49" t="s">
        <v>589</v>
      </c>
      <c r="G637" s="53" t="s">
        <v>5025</v>
      </c>
      <c r="H637" s="50">
        <v>45156</v>
      </c>
      <c r="I637" s="51">
        <v>756000</v>
      </c>
      <c r="J637" s="47" t="s">
        <v>362</v>
      </c>
      <c r="K637" s="51">
        <v>756000</v>
      </c>
      <c r="L637" s="52" t="s">
        <v>5026</v>
      </c>
      <c r="M637" s="47" t="s">
        <v>4958</v>
      </c>
      <c r="N637" s="47" t="s">
        <v>46</v>
      </c>
      <c r="O637" s="47" t="s">
        <v>592</v>
      </c>
      <c r="P637" s="47" t="s">
        <v>48</v>
      </c>
      <c r="Q637" s="47" t="s">
        <v>3487</v>
      </c>
    </row>
    <row r="638" spans="2:17" ht="33.75" customHeight="1" x14ac:dyDescent="0.2">
      <c r="B638" s="46">
        <v>631</v>
      </c>
      <c r="C638" s="47" t="s">
        <v>41</v>
      </c>
      <c r="D638" s="48" t="s">
        <v>42</v>
      </c>
      <c r="E638" s="47" t="s">
        <v>3549</v>
      </c>
      <c r="F638" s="49" t="s">
        <v>589</v>
      </c>
      <c r="G638" s="53" t="s">
        <v>5027</v>
      </c>
      <c r="H638" s="50">
        <v>45157</v>
      </c>
      <c r="I638" s="51">
        <v>72000</v>
      </c>
      <c r="J638" s="47" t="s">
        <v>362</v>
      </c>
      <c r="K638" s="51">
        <v>72000</v>
      </c>
      <c r="L638" s="52" t="s">
        <v>5028</v>
      </c>
      <c r="M638" s="47" t="s">
        <v>4958</v>
      </c>
      <c r="N638" s="47" t="s">
        <v>46</v>
      </c>
      <c r="O638" s="47" t="s">
        <v>2988</v>
      </c>
      <c r="P638" s="47" t="s">
        <v>48</v>
      </c>
      <c r="Q638" s="47" t="s">
        <v>3487</v>
      </c>
    </row>
    <row r="639" spans="2:17" ht="33.75" customHeight="1" x14ac:dyDescent="0.2">
      <c r="B639" s="46">
        <v>632</v>
      </c>
      <c r="C639" s="47" t="s">
        <v>41</v>
      </c>
      <c r="D639" s="48" t="s">
        <v>42</v>
      </c>
      <c r="E639" s="47" t="s">
        <v>5029</v>
      </c>
      <c r="F639" s="49" t="s">
        <v>823</v>
      </c>
      <c r="G639" s="53" t="s">
        <v>5030</v>
      </c>
      <c r="H639" s="50">
        <v>45158</v>
      </c>
      <c r="I639" s="51">
        <v>13400000</v>
      </c>
      <c r="J639" s="47" t="s">
        <v>362</v>
      </c>
      <c r="K639" s="51">
        <v>13400000</v>
      </c>
      <c r="L639" s="52" t="s">
        <v>5031</v>
      </c>
      <c r="M639" s="47" t="s">
        <v>4958</v>
      </c>
      <c r="N639" s="47" t="s">
        <v>46</v>
      </c>
      <c r="O639" s="47" t="s">
        <v>3866</v>
      </c>
      <c r="P639" s="47" t="s">
        <v>48</v>
      </c>
      <c r="Q639" s="47" t="s">
        <v>3487</v>
      </c>
    </row>
    <row r="640" spans="2:17" ht="33.75" customHeight="1" x14ac:dyDescent="0.2">
      <c r="B640" s="46">
        <v>633</v>
      </c>
      <c r="C640" s="47" t="s">
        <v>41</v>
      </c>
      <c r="D640" s="48" t="s">
        <v>42</v>
      </c>
      <c r="E640" s="47" t="s">
        <v>2904</v>
      </c>
      <c r="F640" s="49" t="s">
        <v>2905</v>
      </c>
      <c r="G640" s="53" t="s">
        <v>5032</v>
      </c>
      <c r="H640" s="50">
        <v>45177</v>
      </c>
      <c r="I640" s="51">
        <v>1268150</v>
      </c>
      <c r="J640" s="47" t="s">
        <v>362</v>
      </c>
      <c r="K640" s="51">
        <v>1268150</v>
      </c>
      <c r="L640" s="52" t="s">
        <v>5033</v>
      </c>
      <c r="M640" s="47" t="s">
        <v>4947</v>
      </c>
      <c r="N640" s="47" t="s">
        <v>46</v>
      </c>
      <c r="O640" s="47" t="s">
        <v>3028</v>
      </c>
      <c r="P640" s="47" t="s">
        <v>48</v>
      </c>
      <c r="Q640" s="47" t="s">
        <v>3487</v>
      </c>
    </row>
    <row r="641" spans="2:17" ht="33.75" customHeight="1" x14ac:dyDescent="0.2">
      <c r="B641" s="46">
        <v>634</v>
      </c>
      <c r="C641" s="47" t="s">
        <v>41</v>
      </c>
      <c r="D641" s="48" t="s">
        <v>42</v>
      </c>
      <c r="E641" s="47" t="s">
        <v>4546</v>
      </c>
      <c r="F641" s="49" t="s">
        <v>5034</v>
      </c>
      <c r="G641" s="53" t="s">
        <v>5035</v>
      </c>
      <c r="H641" s="50">
        <v>45178</v>
      </c>
      <c r="I641" s="51">
        <v>4224000</v>
      </c>
      <c r="J641" s="47" t="s">
        <v>362</v>
      </c>
      <c r="K641" s="51">
        <v>4224000</v>
      </c>
      <c r="L641" s="52" t="s">
        <v>5036</v>
      </c>
      <c r="M641" s="47" t="s">
        <v>4947</v>
      </c>
      <c r="N641" s="47" t="s">
        <v>46</v>
      </c>
      <c r="O641" s="47" t="s">
        <v>592</v>
      </c>
      <c r="P641" s="47" t="s">
        <v>48</v>
      </c>
      <c r="Q641" s="47" t="s">
        <v>3487</v>
      </c>
    </row>
    <row r="642" spans="2:17" ht="33.75" customHeight="1" x14ac:dyDescent="0.2">
      <c r="B642" s="46">
        <v>635</v>
      </c>
      <c r="C642" s="47" t="s">
        <v>41</v>
      </c>
      <c r="D642" s="48" t="s">
        <v>42</v>
      </c>
      <c r="E642" s="47" t="s">
        <v>3549</v>
      </c>
      <c r="F642" s="49" t="s">
        <v>589</v>
      </c>
      <c r="G642" s="53" t="s">
        <v>5037</v>
      </c>
      <c r="H642" s="50">
        <v>45178</v>
      </c>
      <c r="I642" s="51">
        <v>72000</v>
      </c>
      <c r="J642" s="47" t="s">
        <v>362</v>
      </c>
      <c r="K642" s="51">
        <v>72000</v>
      </c>
      <c r="L642" s="52" t="s">
        <v>5038</v>
      </c>
      <c r="M642" s="47" t="s">
        <v>4958</v>
      </c>
      <c r="N642" s="47" t="s">
        <v>46</v>
      </c>
      <c r="O642" s="47" t="s">
        <v>592</v>
      </c>
      <c r="P642" s="47" t="s">
        <v>48</v>
      </c>
      <c r="Q642" s="47" t="s">
        <v>3487</v>
      </c>
    </row>
    <row r="643" spans="2:17" ht="33.75" customHeight="1" x14ac:dyDescent="0.2">
      <c r="B643" s="46">
        <v>636</v>
      </c>
      <c r="C643" s="47" t="s">
        <v>41</v>
      </c>
      <c r="D643" s="48" t="s">
        <v>42</v>
      </c>
      <c r="E643" s="47" t="s">
        <v>3549</v>
      </c>
      <c r="F643" s="49" t="s">
        <v>589</v>
      </c>
      <c r="G643" s="53" t="s">
        <v>5039</v>
      </c>
      <c r="H643" s="50">
        <v>45178</v>
      </c>
      <c r="I643" s="51">
        <v>60000</v>
      </c>
      <c r="J643" s="47" t="s">
        <v>362</v>
      </c>
      <c r="K643" s="51">
        <v>60000</v>
      </c>
      <c r="L643" s="52" t="s">
        <v>5040</v>
      </c>
      <c r="M643" s="47" t="s">
        <v>4958</v>
      </c>
      <c r="N643" s="47" t="s">
        <v>46</v>
      </c>
      <c r="O643" s="47" t="s">
        <v>592</v>
      </c>
      <c r="P643" s="47" t="s">
        <v>48</v>
      </c>
      <c r="Q643" s="47" t="s">
        <v>3487</v>
      </c>
    </row>
    <row r="644" spans="2:17" ht="33.75" customHeight="1" x14ac:dyDescent="0.2">
      <c r="B644" s="46">
        <v>637</v>
      </c>
      <c r="C644" s="47" t="s">
        <v>41</v>
      </c>
      <c r="D644" s="48" t="s">
        <v>42</v>
      </c>
      <c r="E644" s="47" t="s">
        <v>3549</v>
      </c>
      <c r="F644" s="49" t="s">
        <v>589</v>
      </c>
      <c r="G644" s="53" t="s">
        <v>5041</v>
      </c>
      <c r="H644" s="50">
        <v>45178</v>
      </c>
      <c r="I644" s="51">
        <v>980000</v>
      </c>
      <c r="J644" s="47" t="s">
        <v>362</v>
      </c>
      <c r="K644" s="51">
        <v>980000</v>
      </c>
      <c r="L644" s="52" t="s">
        <v>5042</v>
      </c>
      <c r="M644" s="47" t="s">
        <v>4958</v>
      </c>
      <c r="N644" s="47" t="s">
        <v>46</v>
      </c>
      <c r="O644" s="47" t="s">
        <v>592</v>
      </c>
      <c r="P644" s="47" t="s">
        <v>48</v>
      </c>
      <c r="Q644" s="47" t="s">
        <v>3487</v>
      </c>
    </row>
    <row r="645" spans="2:17" ht="33.75" customHeight="1" x14ac:dyDescent="0.2">
      <c r="B645" s="46">
        <v>638</v>
      </c>
      <c r="C645" s="47" t="s">
        <v>41</v>
      </c>
      <c r="D645" s="48" t="s">
        <v>42</v>
      </c>
      <c r="E645" s="47" t="s">
        <v>3549</v>
      </c>
      <c r="F645" s="49" t="s">
        <v>589</v>
      </c>
      <c r="G645" s="53" t="s">
        <v>5043</v>
      </c>
      <c r="H645" s="50">
        <v>45178</v>
      </c>
      <c r="I645" s="51">
        <v>72000</v>
      </c>
      <c r="J645" s="47" t="s">
        <v>362</v>
      </c>
      <c r="K645" s="51">
        <v>72000</v>
      </c>
      <c r="L645" s="52" t="s">
        <v>5044</v>
      </c>
      <c r="M645" s="47" t="s">
        <v>4958</v>
      </c>
      <c r="N645" s="47" t="s">
        <v>46</v>
      </c>
      <c r="O645" s="47" t="s">
        <v>733</v>
      </c>
      <c r="P645" s="47" t="s">
        <v>48</v>
      </c>
      <c r="Q645" s="47" t="s">
        <v>3487</v>
      </c>
    </row>
    <row r="646" spans="2:17" ht="33.75" customHeight="1" x14ac:dyDescent="0.2">
      <c r="B646" s="46">
        <v>639</v>
      </c>
      <c r="C646" s="47" t="s">
        <v>41</v>
      </c>
      <c r="D646" s="48" t="s">
        <v>42</v>
      </c>
      <c r="E646" s="47" t="s">
        <v>4287</v>
      </c>
      <c r="F646" s="49" t="s">
        <v>4288</v>
      </c>
      <c r="G646" s="53" t="s">
        <v>5045</v>
      </c>
      <c r="H646" s="50">
        <v>45179</v>
      </c>
      <c r="I646" s="51">
        <v>678000</v>
      </c>
      <c r="J646" s="47" t="s">
        <v>362</v>
      </c>
      <c r="K646" s="51">
        <v>678000</v>
      </c>
      <c r="L646" s="52" t="s">
        <v>5046</v>
      </c>
      <c r="M646" s="47" t="s">
        <v>4947</v>
      </c>
      <c r="N646" s="47" t="s">
        <v>46</v>
      </c>
      <c r="O646" s="47" t="s">
        <v>231</v>
      </c>
      <c r="P646" s="47" t="s">
        <v>48</v>
      </c>
      <c r="Q646" s="47" t="s">
        <v>3487</v>
      </c>
    </row>
    <row r="647" spans="2:17" ht="33.75" customHeight="1" x14ac:dyDescent="0.2">
      <c r="B647" s="46">
        <v>640</v>
      </c>
      <c r="C647" s="47" t="s">
        <v>41</v>
      </c>
      <c r="D647" s="48" t="s">
        <v>42</v>
      </c>
      <c r="E647" s="47" t="s">
        <v>485</v>
      </c>
      <c r="F647" s="49" t="s">
        <v>486</v>
      </c>
      <c r="G647" s="53" t="s">
        <v>5047</v>
      </c>
      <c r="H647" s="50">
        <v>45179</v>
      </c>
      <c r="I647" s="51">
        <v>745000</v>
      </c>
      <c r="J647" s="47" t="s">
        <v>362</v>
      </c>
      <c r="K647" s="51">
        <v>745000</v>
      </c>
      <c r="L647" s="52" t="s">
        <v>5048</v>
      </c>
      <c r="M647" s="47" t="s">
        <v>4947</v>
      </c>
      <c r="N647" s="47" t="s">
        <v>46</v>
      </c>
      <c r="O647" s="47" t="s">
        <v>606</v>
      </c>
      <c r="P647" s="47" t="s">
        <v>48</v>
      </c>
      <c r="Q647" s="47" t="s">
        <v>3487</v>
      </c>
    </row>
    <row r="648" spans="2:17" ht="33.75" customHeight="1" x14ac:dyDescent="0.2">
      <c r="B648" s="46">
        <v>641</v>
      </c>
      <c r="C648" s="47" t="s">
        <v>41</v>
      </c>
      <c r="D648" s="48" t="s">
        <v>42</v>
      </c>
      <c r="E648" s="47" t="s">
        <v>2756</v>
      </c>
      <c r="F648" s="49" t="s">
        <v>2757</v>
      </c>
      <c r="G648" s="53" t="s">
        <v>5049</v>
      </c>
      <c r="H648" s="50">
        <v>45179</v>
      </c>
      <c r="I648" s="51">
        <v>489000</v>
      </c>
      <c r="J648" s="47" t="s">
        <v>362</v>
      </c>
      <c r="K648" s="51">
        <v>489000</v>
      </c>
      <c r="L648" s="52" t="s">
        <v>5050</v>
      </c>
      <c r="M648" s="47" t="s">
        <v>4947</v>
      </c>
      <c r="N648" s="47" t="s">
        <v>46</v>
      </c>
      <c r="O648" s="47" t="s">
        <v>293</v>
      </c>
      <c r="P648" s="47" t="s">
        <v>48</v>
      </c>
      <c r="Q648" s="47" t="s">
        <v>3487</v>
      </c>
    </row>
    <row r="649" spans="2:17" ht="33.75" customHeight="1" x14ac:dyDescent="0.2">
      <c r="B649" s="46">
        <v>642</v>
      </c>
      <c r="C649" s="47" t="s">
        <v>41</v>
      </c>
      <c r="D649" s="48" t="s">
        <v>42</v>
      </c>
      <c r="E649" s="47" t="s">
        <v>5004</v>
      </c>
      <c r="F649" s="49" t="s">
        <v>613</v>
      </c>
      <c r="G649" s="53" t="s">
        <v>5051</v>
      </c>
      <c r="H649" s="50">
        <v>45179</v>
      </c>
      <c r="I649" s="51">
        <v>270000</v>
      </c>
      <c r="J649" s="47" t="s">
        <v>362</v>
      </c>
      <c r="K649" s="51">
        <v>270000</v>
      </c>
      <c r="L649" s="52" t="s">
        <v>5052</v>
      </c>
      <c r="M649" s="47" t="s">
        <v>4947</v>
      </c>
      <c r="N649" s="47" t="s">
        <v>46</v>
      </c>
      <c r="O649" s="47" t="s">
        <v>3520</v>
      </c>
      <c r="P649" s="47" t="s">
        <v>48</v>
      </c>
      <c r="Q649" s="47" t="s">
        <v>3487</v>
      </c>
    </row>
    <row r="650" spans="2:17" ht="33.75" customHeight="1" x14ac:dyDescent="0.2">
      <c r="B650" s="46">
        <v>643</v>
      </c>
      <c r="C650" s="47" t="s">
        <v>41</v>
      </c>
      <c r="D650" s="48" t="s">
        <v>42</v>
      </c>
      <c r="E650" s="47" t="s">
        <v>5004</v>
      </c>
      <c r="F650" s="49" t="s">
        <v>613</v>
      </c>
      <c r="G650" s="53" t="s">
        <v>5053</v>
      </c>
      <c r="H650" s="50">
        <v>45179</v>
      </c>
      <c r="I650" s="51">
        <v>78000</v>
      </c>
      <c r="J650" s="47" t="s">
        <v>362</v>
      </c>
      <c r="K650" s="51">
        <v>78000</v>
      </c>
      <c r="L650" s="52" t="s">
        <v>5054</v>
      </c>
      <c r="M650" s="47" t="s">
        <v>4947</v>
      </c>
      <c r="N650" s="47" t="s">
        <v>46</v>
      </c>
      <c r="O650" s="47" t="s">
        <v>169</v>
      </c>
      <c r="P650" s="47" t="s">
        <v>48</v>
      </c>
      <c r="Q650" s="47" t="s">
        <v>3487</v>
      </c>
    </row>
    <row r="651" spans="2:17" ht="33.75" customHeight="1" x14ac:dyDescent="0.2">
      <c r="B651" s="46">
        <v>644</v>
      </c>
      <c r="C651" s="47" t="s">
        <v>41</v>
      </c>
      <c r="D651" s="48" t="s">
        <v>42</v>
      </c>
      <c r="E651" s="47" t="s">
        <v>5055</v>
      </c>
      <c r="F651" s="49" t="s">
        <v>5056</v>
      </c>
      <c r="G651" s="53" t="s">
        <v>5057</v>
      </c>
      <c r="H651" s="50">
        <v>45179</v>
      </c>
      <c r="I651" s="51">
        <v>960000</v>
      </c>
      <c r="J651" s="47" t="s">
        <v>362</v>
      </c>
      <c r="K651" s="51">
        <v>960000</v>
      </c>
      <c r="L651" s="52" t="s">
        <v>5058</v>
      </c>
      <c r="M651" s="47" t="s">
        <v>4947</v>
      </c>
      <c r="N651" s="47" t="s">
        <v>46</v>
      </c>
      <c r="O651" s="47" t="s">
        <v>523</v>
      </c>
      <c r="P651" s="47" t="s">
        <v>48</v>
      </c>
      <c r="Q651" s="47" t="s">
        <v>3487</v>
      </c>
    </row>
    <row r="652" spans="2:17" ht="33.75" customHeight="1" x14ac:dyDescent="0.2">
      <c r="B652" s="46">
        <v>645</v>
      </c>
      <c r="C652" s="47" t="s">
        <v>41</v>
      </c>
      <c r="D652" s="48" t="s">
        <v>42</v>
      </c>
      <c r="E652" s="47" t="s">
        <v>519</v>
      </c>
      <c r="F652" s="49" t="s">
        <v>520</v>
      </c>
      <c r="G652" s="53" t="s">
        <v>5059</v>
      </c>
      <c r="H652" s="50">
        <v>45179</v>
      </c>
      <c r="I652" s="51">
        <v>371110</v>
      </c>
      <c r="J652" s="47" t="s">
        <v>362</v>
      </c>
      <c r="K652" s="51">
        <v>371110</v>
      </c>
      <c r="L652" s="52" t="s">
        <v>5060</v>
      </c>
      <c r="M652" s="47" t="s">
        <v>4947</v>
      </c>
      <c r="N652" s="47" t="s">
        <v>46</v>
      </c>
      <c r="O652" s="47" t="s">
        <v>680</v>
      </c>
      <c r="P652" s="47" t="s">
        <v>48</v>
      </c>
      <c r="Q652" s="47" t="s">
        <v>3487</v>
      </c>
    </row>
    <row r="653" spans="2:17" ht="33.75" customHeight="1" x14ac:dyDescent="0.2">
      <c r="B653" s="46">
        <v>646</v>
      </c>
      <c r="C653" s="47" t="s">
        <v>41</v>
      </c>
      <c r="D653" s="48" t="s">
        <v>42</v>
      </c>
      <c r="E653" s="47" t="s">
        <v>5061</v>
      </c>
      <c r="F653" s="49" t="s">
        <v>5062</v>
      </c>
      <c r="G653" s="53" t="s">
        <v>5063</v>
      </c>
      <c r="H653" s="50">
        <v>45179</v>
      </c>
      <c r="I653" s="51">
        <v>2425000</v>
      </c>
      <c r="J653" s="47" t="s">
        <v>362</v>
      </c>
      <c r="K653" s="51">
        <v>2425000</v>
      </c>
      <c r="L653" s="52" t="s">
        <v>5064</v>
      </c>
      <c r="M653" s="47" t="s">
        <v>4947</v>
      </c>
      <c r="N653" s="47" t="s">
        <v>46</v>
      </c>
      <c r="O653" s="47" t="s">
        <v>210</v>
      </c>
      <c r="P653" s="47" t="s">
        <v>48</v>
      </c>
      <c r="Q653" s="47" t="s">
        <v>3487</v>
      </c>
    </row>
    <row r="654" spans="2:17" ht="33.75" customHeight="1" x14ac:dyDescent="0.2">
      <c r="B654" s="46">
        <v>647</v>
      </c>
      <c r="C654" s="47" t="s">
        <v>41</v>
      </c>
      <c r="D654" s="48" t="s">
        <v>42</v>
      </c>
      <c r="E654" s="47" t="s">
        <v>5065</v>
      </c>
      <c r="F654" s="49" t="s">
        <v>696</v>
      </c>
      <c r="G654" s="53" t="s">
        <v>5066</v>
      </c>
      <c r="H654" s="50">
        <v>45179</v>
      </c>
      <c r="I654" s="51">
        <v>275000</v>
      </c>
      <c r="J654" s="47" t="s">
        <v>362</v>
      </c>
      <c r="K654" s="51">
        <v>275000</v>
      </c>
      <c r="L654" s="52" t="s">
        <v>5067</v>
      </c>
      <c r="M654" s="47" t="s">
        <v>4947</v>
      </c>
      <c r="N654" s="47" t="s">
        <v>46</v>
      </c>
      <c r="O654" s="47" t="s">
        <v>326</v>
      </c>
      <c r="P654" s="47" t="s">
        <v>48</v>
      </c>
      <c r="Q654" s="47" t="s">
        <v>3487</v>
      </c>
    </row>
    <row r="655" spans="2:17" ht="33.75" customHeight="1" x14ac:dyDescent="0.2">
      <c r="B655" s="46">
        <v>648</v>
      </c>
      <c r="C655" s="47" t="s">
        <v>41</v>
      </c>
      <c r="D655" s="48" t="s">
        <v>42</v>
      </c>
      <c r="E655" s="47" t="s">
        <v>5068</v>
      </c>
      <c r="F655" s="49" t="s">
        <v>5069</v>
      </c>
      <c r="G655" s="53" t="s">
        <v>5070</v>
      </c>
      <c r="H655" s="50">
        <v>45180</v>
      </c>
      <c r="I655" s="51">
        <v>228000</v>
      </c>
      <c r="J655" s="47" t="s">
        <v>362</v>
      </c>
      <c r="K655" s="51">
        <v>228000</v>
      </c>
      <c r="L655" s="52" t="s">
        <v>5071</v>
      </c>
      <c r="M655" s="47" t="s">
        <v>4947</v>
      </c>
      <c r="N655" s="47" t="s">
        <v>46</v>
      </c>
      <c r="O655" s="47" t="s">
        <v>198</v>
      </c>
      <c r="P655" s="47" t="s">
        <v>48</v>
      </c>
      <c r="Q655" s="47" t="s">
        <v>3487</v>
      </c>
    </row>
    <row r="656" spans="2:17" ht="33.75" customHeight="1" x14ac:dyDescent="0.2">
      <c r="B656" s="46">
        <v>649</v>
      </c>
      <c r="C656" s="47" t="s">
        <v>41</v>
      </c>
      <c r="D656" s="48" t="s">
        <v>42</v>
      </c>
      <c r="E656" s="47" t="s">
        <v>269</v>
      </c>
      <c r="F656" s="49" t="s">
        <v>620</v>
      </c>
      <c r="G656" s="53" t="s">
        <v>5072</v>
      </c>
      <c r="H656" s="50">
        <v>45185</v>
      </c>
      <c r="I656" s="51">
        <v>1540000</v>
      </c>
      <c r="J656" s="47" t="s">
        <v>362</v>
      </c>
      <c r="K656" s="51">
        <v>1540000</v>
      </c>
      <c r="L656" s="52" t="s">
        <v>5073</v>
      </c>
      <c r="M656" s="47" t="s">
        <v>4947</v>
      </c>
      <c r="N656" s="47" t="s">
        <v>46</v>
      </c>
      <c r="O656" s="47" t="s">
        <v>2793</v>
      </c>
      <c r="P656" s="47" t="s">
        <v>48</v>
      </c>
      <c r="Q656" s="47" t="s">
        <v>3487</v>
      </c>
    </row>
    <row r="657" spans="2:17" ht="33.75" customHeight="1" x14ac:dyDescent="0.2">
      <c r="B657" s="46">
        <v>650</v>
      </c>
      <c r="C657" s="47" t="s">
        <v>41</v>
      </c>
      <c r="D657" s="48" t="s">
        <v>42</v>
      </c>
      <c r="E657" s="47" t="s">
        <v>269</v>
      </c>
      <c r="F657" s="49" t="s">
        <v>620</v>
      </c>
      <c r="G657" s="53" t="s">
        <v>5074</v>
      </c>
      <c r="H657" s="50">
        <v>45185</v>
      </c>
      <c r="I657" s="51">
        <v>149500</v>
      </c>
      <c r="J657" s="47" t="s">
        <v>362</v>
      </c>
      <c r="K657" s="51">
        <v>149500</v>
      </c>
      <c r="L657" s="52" t="s">
        <v>5075</v>
      </c>
      <c r="M657" s="47" t="s">
        <v>4947</v>
      </c>
      <c r="N657" s="47" t="s">
        <v>46</v>
      </c>
      <c r="O657" s="47" t="s">
        <v>918</v>
      </c>
      <c r="P657" s="47" t="s">
        <v>48</v>
      </c>
      <c r="Q657" s="47" t="s">
        <v>3487</v>
      </c>
    </row>
    <row r="658" spans="2:17" ht="33.75" customHeight="1" x14ac:dyDescent="0.2">
      <c r="B658" s="46">
        <v>651</v>
      </c>
      <c r="C658" s="47" t="s">
        <v>41</v>
      </c>
      <c r="D658" s="48" t="s">
        <v>42</v>
      </c>
      <c r="E658" s="47" t="s">
        <v>3493</v>
      </c>
      <c r="F658" s="49" t="s">
        <v>667</v>
      </c>
      <c r="G658" s="53" t="s">
        <v>5076</v>
      </c>
      <c r="H658" s="50">
        <v>45185</v>
      </c>
      <c r="I658" s="51">
        <v>3269700</v>
      </c>
      <c r="J658" s="47" t="s">
        <v>362</v>
      </c>
      <c r="K658" s="51">
        <v>3269700</v>
      </c>
      <c r="L658" s="52" t="s">
        <v>5077</v>
      </c>
      <c r="M658" s="47" t="s">
        <v>4947</v>
      </c>
      <c r="N658" s="47" t="s">
        <v>46</v>
      </c>
      <c r="O658" s="47" t="s">
        <v>905</v>
      </c>
      <c r="P658" s="47" t="s">
        <v>48</v>
      </c>
      <c r="Q658" s="47" t="s">
        <v>3487</v>
      </c>
    </row>
    <row r="659" spans="2:17" ht="33.75" customHeight="1" x14ac:dyDescent="0.2">
      <c r="B659" s="46">
        <v>652</v>
      </c>
      <c r="C659" s="47" t="s">
        <v>41</v>
      </c>
      <c r="D659" s="48" t="s">
        <v>42</v>
      </c>
      <c r="E659" s="47" t="s">
        <v>3493</v>
      </c>
      <c r="F659" s="49" t="s">
        <v>667</v>
      </c>
      <c r="G659" s="53" t="s">
        <v>5078</v>
      </c>
      <c r="H659" s="50">
        <v>45185</v>
      </c>
      <c r="I659" s="51">
        <v>1749000</v>
      </c>
      <c r="J659" s="47" t="s">
        <v>362</v>
      </c>
      <c r="K659" s="51">
        <v>1749000</v>
      </c>
      <c r="L659" s="52" t="s">
        <v>5079</v>
      </c>
      <c r="M659" s="47" t="s">
        <v>4947</v>
      </c>
      <c r="N659" s="47" t="s">
        <v>46</v>
      </c>
      <c r="O659" s="47" t="s">
        <v>5080</v>
      </c>
      <c r="P659" s="47" t="s">
        <v>48</v>
      </c>
      <c r="Q659" s="47" t="s">
        <v>3487</v>
      </c>
    </row>
    <row r="660" spans="2:17" ht="30" x14ac:dyDescent="0.2">
      <c r="B660" s="46">
        <v>653</v>
      </c>
      <c r="C660" s="47" t="s">
        <v>41</v>
      </c>
      <c r="D660" s="48" t="s">
        <v>42</v>
      </c>
      <c r="E660" s="47" t="s">
        <v>3493</v>
      </c>
      <c r="F660" s="49" t="s">
        <v>667</v>
      </c>
      <c r="G660" s="53" t="s">
        <v>5081</v>
      </c>
      <c r="H660" s="50">
        <v>45185</v>
      </c>
      <c r="I660" s="51">
        <v>3890000</v>
      </c>
      <c r="J660" s="47" t="s">
        <v>362</v>
      </c>
      <c r="K660" s="51">
        <v>3890000</v>
      </c>
      <c r="L660" s="52" t="s">
        <v>5082</v>
      </c>
      <c r="M660" s="47" t="s">
        <v>4947</v>
      </c>
      <c r="N660" s="47" t="s">
        <v>46</v>
      </c>
      <c r="O660" s="47" t="s">
        <v>314</v>
      </c>
      <c r="P660" s="47" t="s">
        <v>48</v>
      </c>
      <c r="Q660" s="47" t="s">
        <v>3487</v>
      </c>
    </row>
    <row r="661" spans="2:17" ht="30" x14ac:dyDescent="0.2">
      <c r="B661" s="46">
        <v>654</v>
      </c>
      <c r="C661" s="47" t="s">
        <v>41</v>
      </c>
      <c r="D661" s="48" t="s">
        <v>42</v>
      </c>
      <c r="E661" s="47" t="s">
        <v>5083</v>
      </c>
      <c r="F661" s="49" t="s">
        <v>5084</v>
      </c>
      <c r="G661" s="53" t="s">
        <v>5085</v>
      </c>
      <c r="H661" s="50">
        <v>45185</v>
      </c>
      <c r="I661" s="51">
        <v>901000</v>
      </c>
      <c r="J661" s="47" t="s">
        <v>362</v>
      </c>
      <c r="K661" s="51">
        <v>901000</v>
      </c>
      <c r="L661" s="52" t="s">
        <v>5086</v>
      </c>
      <c r="M661" s="47" t="s">
        <v>4947</v>
      </c>
      <c r="N661" s="47" t="s">
        <v>46</v>
      </c>
      <c r="O661" s="47" t="s">
        <v>5087</v>
      </c>
      <c r="P661" s="47" t="s">
        <v>48</v>
      </c>
      <c r="Q661" s="47" t="s">
        <v>3487</v>
      </c>
    </row>
    <row r="662" spans="2:17" ht="30" x14ac:dyDescent="0.2">
      <c r="B662" s="46">
        <v>655</v>
      </c>
      <c r="C662" s="47" t="s">
        <v>41</v>
      </c>
      <c r="D662" s="48" t="s">
        <v>42</v>
      </c>
      <c r="E662" s="47" t="s">
        <v>3507</v>
      </c>
      <c r="F662" s="49" t="s">
        <v>652</v>
      </c>
      <c r="G662" s="53" t="s">
        <v>5088</v>
      </c>
      <c r="H662" s="50">
        <v>45192</v>
      </c>
      <c r="I662" s="51">
        <v>1500000</v>
      </c>
      <c r="J662" s="47" t="s">
        <v>362</v>
      </c>
      <c r="K662" s="51">
        <v>1500000</v>
      </c>
      <c r="L662" s="52" t="s">
        <v>5089</v>
      </c>
      <c r="M662" s="47" t="s">
        <v>4947</v>
      </c>
      <c r="N662" s="47" t="s">
        <v>46</v>
      </c>
      <c r="O662" s="47" t="s">
        <v>5087</v>
      </c>
      <c r="P662" s="47" t="s">
        <v>48</v>
      </c>
      <c r="Q662" s="47" t="s">
        <v>3487</v>
      </c>
    </row>
    <row r="663" spans="2:17" ht="30" x14ac:dyDescent="0.2">
      <c r="B663" s="46">
        <v>656</v>
      </c>
      <c r="C663" s="47" t="s">
        <v>41</v>
      </c>
      <c r="D663" s="48" t="s">
        <v>42</v>
      </c>
      <c r="E663" s="47" t="s">
        <v>3507</v>
      </c>
      <c r="F663" s="49" t="s">
        <v>652</v>
      </c>
      <c r="G663" s="53" t="s">
        <v>5090</v>
      </c>
      <c r="H663" s="50">
        <v>45192</v>
      </c>
      <c r="I663" s="51">
        <v>1500000</v>
      </c>
      <c r="J663" s="47" t="s">
        <v>362</v>
      </c>
      <c r="K663" s="51">
        <v>1500000</v>
      </c>
      <c r="L663" s="52" t="s">
        <v>5091</v>
      </c>
      <c r="M663" s="47" t="s">
        <v>4947</v>
      </c>
      <c r="N663" s="47" t="s">
        <v>46</v>
      </c>
      <c r="O663" s="47" t="s">
        <v>5087</v>
      </c>
      <c r="P663" s="47" t="s">
        <v>48</v>
      </c>
      <c r="Q663" s="47" t="s">
        <v>3487</v>
      </c>
    </row>
    <row r="664" spans="2:17" ht="30" x14ac:dyDescent="0.2">
      <c r="B664" s="46">
        <v>657</v>
      </c>
      <c r="C664" s="47" t="s">
        <v>41</v>
      </c>
      <c r="D664" s="48" t="s">
        <v>42</v>
      </c>
      <c r="E664" s="47" t="s">
        <v>5092</v>
      </c>
      <c r="F664" s="49">
        <v>301435153</v>
      </c>
      <c r="G664" s="53">
        <v>1436304</v>
      </c>
      <c r="H664" s="50">
        <v>45110</v>
      </c>
      <c r="I664" s="51">
        <v>2365000</v>
      </c>
      <c r="J664" s="47" t="s">
        <v>362</v>
      </c>
      <c r="K664" s="51">
        <v>2365000</v>
      </c>
      <c r="L664" s="52" t="s">
        <v>5093</v>
      </c>
      <c r="M664" s="47" t="s">
        <v>4947</v>
      </c>
      <c r="N664" s="47" t="s">
        <v>46</v>
      </c>
      <c r="O664" s="47" t="s">
        <v>5094</v>
      </c>
      <c r="P664" s="47" t="s">
        <v>48</v>
      </c>
      <c r="Q664" s="47" t="s">
        <v>1939</v>
      </c>
    </row>
    <row r="665" spans="2:17" ht="30" x14ac:dyDescent="0.2">
      <c r="B665" s="46">
        <v>658</v>
      </c>
      <c r="C665" s="47" t="s">
        <v>41</v>
      </c>
      <c r="D665" s="48" t="s">
        <v>42</v>
      </c>
      <c r="E665" s="47" t="s">
        <v>5092</v>
      </c>
      <c r="F665" s="49">
        <v>301435153</v>
      </c>
      <c r="G665" s="53">
        <v>1436361</v>
      </c>
      <c r="H665" s="50">
        <v>45110</v>
      </c>
      <c r="I665" s="51">
        <v>1276000</v>
      </c>
      <c r="J665" s="47" t="s">
        <v>362</v>
      </c>
      <c r="K665" s="51">
        <v>1276000</v>
      </c>
      <c r="L665" s="52" t="s">
        <v>5095</v>
      </c>
      <c r="M665" s="47" t="s">
        <v>4947</v>
      </c>
      <c r="N665" s="47" t="s">
        <v>46</v>
      </c>
      <c r="O665" s="47" t="s">
        <v>5094</v>
      </c>
      <c r="P665" s="47" t="s">
        <v>48</v>
      </c>
      <c r="Q665" s="47" t="s">
        <v>1939</v>
      </c>
    </row>
    <row r="666" spans="2:17" ht="30" x14ac:dyDescent="0.2">
      <c r="B666" s="46">
        <v>659</v>
      </c>
      <c r="C666" s="47" t="s">
        <v>41</v>
      </c>
      <c r="D666" s="48" t="s">
        <v>42</v>
      </c>
      <c r="E666" s="47" t="s">
        <v>5092</v>
      </c>
      <c r="F666" s="49">
        <v>301435153</v>
      </c>
      <c r="G666" s="53">
        <v>1436318</v>
      </c>
      <c r="H666" s="50">
        <v>45110</v>
      </c>
      <c r="I666" s="51">
        <v>1276000</v>
      </c>
      <c r="J666" s="47" t="s">
        <v>362</v>
      </c>
      <c r="K666" s="51">
        <v>1276000</v>
      </c>
      <c r="L666" s="52" t="s">
        <v>5096</v>
      </c>
      <c r="M666" s="47" t="s">
        <v>4947</v>
      </c>
      <c r="N666" s="47" t="s">
        <v>46</v>
      </c>
      <c r="O666" s="47" t="s">
        <v>5094</v>
      </c>
      <c r="P666" s="47" t="s">
        <v>48</v>
      </c>
      <c r="Q666" s="47" t="s">
        <v>1939</v>
      </c>
    </row>
    <row r="667" spans="2:17" ht="30" x14ac:dyDescent="0.2">
      <c r="B667" s="46">
        <v>660</v>
      </c>
      <c r="C667" s="47" t="s">
        <v>41</v>
      </c>
      <c r="D667" s="48" t="s">
        <v>42</v>
      </c>
      <c r="E667" s="47" t="s">
        <v>5092</v>
      </c>
      <c r="F667" s="49">
        <v>301435153</v>
      </c>
      <c r="G667" s="53">
        <v>1436340</v>
      </c>
      <c r="H667" s="50">
        <v>45110</v>
      </c>
      <c r="I667" s="51">
        <v>1130000</v>
      </c>
      <c r="J667" s="47" t="s">
        <v>362</v>
      </c>
      <c r="K667" s="51">
        <v>1130000</v>
      </c>
      <c r="L667" s="52" t="s">
        <v>5097</v>
      </c>
      <c r="M667" s="47" t="s">
        <v>4947</v>
      </c>
      <c r="N667" s="47" t="s">
        <v>46</v>
      </c>
      <c r="O667" s="47" t="s">
        <v>5094</v>
      </c>
      <c r="P667" s="47" t="s">
        <v>48</v>
      </c>
      <c r="Q667" s="47" t="s">
        <v>1939</v>
      </c>
    </row>
    <row r="668" spans="2:17" ht="30" x14ac:dyDescent="0.2">
      <c r="B668" s="46">
        <v>661</v>
      </c>
      <c r="C668" s="47" t="s">
        <v>41</v>
      </c>
      <c r="D668" s="48" t="s">
        <v>42</v>
      </c>
      <c r="E668" s="47" t="s">
        <v>5098</v>
      </c>
      <c r="F668" s="49">
        <v>310447996</v>
      </c>
      <c r="G668" s="53">
        <v>1436398</v>
      </c>
      <c r="H668" s="50">
        <v>45110</v>
      </c>
      <c r="I668" s="51">
        <v>5850000</v>
      </c>
      <c r="J668" s="47" t="s">
        <v>362</v>
      </c>
      <c r="K668" s="51">
        <v>5850000</v>
      </c>
      <c r="L668" s="52" t="s">
        <v>5099</v>
      </c>
      <c r="M668" s="47" t="s">
        <v>4947</v>
      </c>
      <c r="N668" s="47" t="s">
        <v>46</v>
      </c>
      <c r="O668" s="47" t="s">
        <v>5094</v>
      </c>
      <c r="P668" s="47" t="s">
        <v>48</v>
      </c>
      <c r="Q668" s="47" t="s">
        <v>1939</v>
      </c>
    </row>
    <row r="669" spans="2:17" ht="30" x14ac:dyDescent="0.2">
      <c r="B669" s="46">
        <v>662</v>
      </c>
      <c r="C669" s="47" t="s">
        <v>41</v>
      </c>
      <c r="D669" s="48" t="s">
        <v>42</v>
      </c>
      <c r="E669" s="47" t="s">
        <v>5100</v>
      </c>
      <c r="F669" s="49">
        <v>306150521</v>
      </c>
      <c r="G669" s="53">
        <v>1443168</v>
      </c>
      <c r="H669" s="50">
        <v>45112</v>
      </c>
      <c r="I669" s="51">
        <v>31128000</v>
      </c>
      <c r="J669" s="47" t="s">
        <v>362</v>
      </c>
      <c r="K669" s="51">
        <v>31128000</v>
      </c>
      <c r="L669" s="52" t="s">
        <v>5101</v>
      </c>
      <c r="M669" s="47" t="s">
        <v>4947</v>
      </c>
      <c r="N669" s="47" t="s">
        <v>46</v>
      </c>
      <c r="O669" s="47" t="s">
        <v>5102</v>
      </c>
      <c r="P669" s="47" t="s">
        <v>48</v>
      </c>
      <c r="Q669" s="47" t="s">
        <v>1939</v>
      </c>
    </row>
    <row r="670" spans="2:17" ht="30" x14ac:dyDescent="0.2">
      <c r="B670" s="46">
        <v>663</v>
      </c>
      <c r="C670" s="47" t="s">
        <v>41</v>
      </c>
      <c r="D670" s="48" t="s">
        <v>42</v>
      </c>
      <c r="E670" s="47" t="s">
        <v>1789</v>
      </c>
      <c r="F670" s="49">
        <v>306150521</v>
      </c>
      <c r="G670" s="53">
        <v>1443167</v>
      </c>
      <c r="H670" s="50">
        <v>45112</v>
      </c>
      <c r="I670" s="51">
        <v>8036000</v>
      </c>
      <c r="J670" s="47" t="s">
        <v>362</v>
      </c>
      <c r="K670" s="51">
        <v>8036000</v>
      </c>
      <c r="L670" s="52" t="s">
        <v>5103</v>
      </c>
      <c r="M670" s="47" t="s">
        <v>4947</v>
      </c>
      <c r="N670" s="47" t="s">
        <v>46</v>
      </c>
      <c r="O670" s="47" t="s">
        <v>5102</v>
      </c>
      <c r="P670" s="47" t="s">
        <v>48</v>
      </c>
      <c r="Q670" s="47" t="s">
        <v>1939</v>
      </c>
    </row>
    <row r="671" spans="2:17" ht="30" x14ac:dyDescent="0.2">
      <c r="B671" s="46">
        <v>664</v>
      </c>
      <c r="C671" s="47" t="s">
        <v>41</v>
      </c>
      <c r="D671" s="48" t="s">
        <v>42</v>
      </c>
      <c r="E671" s="47" t="s">
        <v>5104</v>
      </c>
      <c r="F671" s="49">
        <v>303847952</v>
      </c>
      <c r="G671" s="53">
        <v>1474116</v>
      </c>
      <c r="H671" s="50">
        <v>45121</v>
      </c>
      <c r="I671" s="51">
        <v>235000</v>
      </c>
      <c r="J671" s="47" t="s">
        <v>362</v>
      </c>
      <c r="K671" s="51">
        <v>235000</v>
      </c>
      <c r="L671" s="52" t="s">
        <v>5105</v>
      </c>
      <c r="M671" s="47" t="s">
        <v>4947</v>
      </c>
      <c r="N671" s="47" t="s">
        <v>46</v>
      </c>
      <c r="O671" s="47" t="s">
        <v>399</v>
      </c>
      <c r="P671" s="47" t="s">
        <v>48</v>
      </c>
      <c r="Q671" s="47" t="s">
        <v>1939</v>
      </c>
    </row>
    <row r="672" spans="2:17" ht="30" x14ac:dyDescent="0.2">
      <c r="B672" s="46">
        <v>665</v>
      </c>
      <c r="C672" s="47" t="s">
        <v>41</v>
      </c>
      <c r="D672" s="48" t="s">
        <v>42</v>
      </c>
      <c r="E672" s="47" t="s">
        <v>5106</v>
      </c>
      <c r="F672" s="49">
        <v>203526175</v>
      </c>
      <c r="G672" s="53">
        <v>1473908</v>
      </c>
      <c r="H672" s="50">
        <v>45121</v>
      </c>
      <c r="I672" s="51">
        <v>750000</v>
      </c>
      <c r="J672" s="47" t="s">
        <v>362</v>
      </c>
      <c r="K672" s="51">
        <v>750000</v>
      </c>
      <c r="L672" s="52" t="s">
        <v>5107</v>
      </c>
      <c r="M672" s="47" t="s">
        <v>4947</v>
      </c>
      <c r="N672" s="47" t="s">
        <v>46</v>
      </c>
      <c r="O672" s="47" t="s">
        <v>5108</v>
      </c>
      <c r="P672" s="47" t="s">
        <v>48</v>
      </c>
      <c r="Q672" s="47" t="s">
        <v>1939</v>
      </c>
    </row>
    <row r="673" spans="2:17" ht="30" x14ac:dyDescent="0.2">
      <c r="B673" s="46">
        <v>666</v>
      </c>
      <c r="C673" s="47" t="s">
        <v>41</v>
      </c>
      <c r="D673" s="48" t="s">
        <v>42</v>
      </c>
      <c r="E673" s="47" t="s">
        <v>5109</v>
      </c>
      <c r="F673" s="49">
        <v>303055063</v>
      </c>
      <c r="G673" s="53">
        <v>1473879</v>
      </c>
      <c r="H673" s="50">
        <v>45121</v>
      </c>
      <c r="I673" s="51">
        <v>588000</v>
      </c>
      <c r="J673" s="47" t="s">
        <v>362</v>
      </c>
      <c r="K673" s="51">
        <v>588000</v>
      </c>
      <c r="L673" s="52" t="s">
        <v>5110</v>
      </c>
      <c r="M673" s="47" t="s">
        <v>4947</v>
      </c>
      <c r="N673" s="47" t="s">
        <v>46</v>
      </c>
      <c r="O673" s="47" t="s">
        <v>5111</v>
      </c>
      <c r="P673" s="47" t="s">
        <v>48</v>
      </c>
      <c r="Q673" s="47" t="s">
        <v>1939</v>
      </c>
    </row>
    <row r="674" spans="2:17" ht="30" x14ac:dyDescent="0.2">
      <c r="B674" s="46">
        <v>667</v>
      </c>
      <c r="C674" s="47" t="s">
        <v>41</v>
      </c>
      <c r="D674" s="48" t="s">
        <v>42</v>
      </c>
      <c r="E674" s="47" t="s">
        <v>5112</v>
      </c>
      <c r="F674" s="49">
        <v>306982910</v>
      </c>
      <c r="G674" s="53">
        <v>1473826</v>
      </c>
      <c r="H674" s="50">
        <v>45121</v>
      </c>
      <c r="I674" s="51">
        <v>1905550</v>
      </c>
      <c r="J674" s="47" t="s">
        <v>362</v>
      </c>
      <c r="K674" s="51">
        <v>1905550</v>
      </c>
      <c r="L674" s="52" t="s">
        <v>5113</v>
      </c>
      <c r="M674" s="47" t="s">
        <v>4947</v>
      </c>
      <c r="N674" s="47" t="s">
        <v>46</v>
      </c>
      <c r="O674" s="47" t="s">
        <v>326</v>
      </c>
      <c r="P674" s="47" t="s">
        <v>48</v>
      </c>
      <c r="Q674" s="47" t="s">
        <v>1939</v>
      </c>
    </row>
    <row r="675" spans="2:17" ht="30" x14ac:dyDescent="0.2">
      <c r="B675" s="46">
        <v>668</v>
      </c>
      <c r="C675" s="47" t="s">
        <v>41</v>
      </c>
      <c r="D675" s="48" t="s">
        <v>42</v>
      </c>
      <c r="E675" s="47" t="s">
        <v>5114</v>
      </c>
      <c r="F675" s="49">
        <v>302551753</v>
      </c>
      <c r="G675" s="53">
        <v>1474155</v>
      </c>
      <c r="H675" s="50">
        <v>45121</v>
      </c>
      <c r="I675" s="51">
        <v>2499952</v>
      </c>
      <c r="J675" s="47" t="s">
        <v>362</v>
      </c>
      <c r="K675" s="51">
        <v>2499952</v>
      </c>
      <c r="L675" s="52" t="s">
        <v>5115</v>
      </c>
      <c r="M675" s="47" t="s">
        <v>4947</v>
      </c>
      <c r="N675" s="47" t="s">
        <v>46</v>
      </c>
      <c r="O675" s="47" t="s">
        <v>5116</v>
      </c>
      <c r="P675" s="47" t="s">
        <v>48</v>
      </c>
      <c r="Q675" s="47" t="s">
        <v>1939</v>
      </c>
    </row>
    <row r="676" spans="2:17" ht="30" x14ac:dyDescent="0.2">
      <c r="B676" s="46">
        <v>669</v>
      </c>
      <c r="C676" s="47" t="s">
        <v>41</v>
      </c>
      <c r="D676" s="48" t="s">
        <v>42</v>
      </c>
      <c r="E676" s="47" t="s">
        <v>5117</v>
      </c>
      <c r="F676" s="49">
        <v>309466806</v>
      </c>
      <c r="G676" s="53">
        <v>1473789</v>
      </c>
      <c r="H676" s="50">
        <v>45121</v>
      </c>
      <c r="I676" s="51">
        <v>6589999</v>
      </c>
      <c r="J676" s="47" t="s">
        <v>362</v>
      </c>
      <c r="K676" s="51">
        <v>6589999</v>
      </c>
      <c r="L676" s="52" t="s">
        <v>5118</v>
      </c>
      <c r="M676" s="47" t="s">
        <v>4947</v>
      </c>
      <c r="N676" s="47" t="s">
        <v>46</v>
      </c>
      <c r="O676" s="47" t="s">
        <v>896</v>
      </c>
      <c r="P676" s="47" t="s">
        <v>48</v>
      </c>
      <c r="Q676" s="47" t="s">
        <v>1939</v>
      </c>
    </row>
    <row r="677" spans="2:17" ht="30" x14ac:dyDescent="0.2">
      <c r="B677" s="46">
        <v>670</v>
      </c>
      <c r="C677" s="47" t="s">
        <v>41</v>
      </c>
      <c r="D677" s="48" t="s">
        <v>42</v>
      </c>
      <c r="E677" s="47" t="s">
        <v>5112</v>
      </c>
      <c r="F677" s="49">
        <v>306982910</v>
      </c>
      <c r="G677" s="53">
        <v>1477152</v>
      </c>
      <c r="H677" s="50">
        <v>45122</v>
      </c>
      <c r="I677" s="51">
        <v>1286100</v>
      </c>
      <c r="J677" s="47" t="s">
        <v>362</v>
      </c>
      <c r="K677" s="51">
        <v>1286100</v>
      </c>
      <c r="L677" s="52" t="s">
        <v>5119</v>
      </c>
      <c r="M677" s="47" t="s">
        <v>4947</v>
      </c>
      <c r="N677" s="47" t="s">
        <v>46</v>
      </c>
      <c r="O677" s="47" t="s">
        <v>523</v>
      </c>
      <c r="P677" s="47" t="s">
        <v>48</v>
      </c>
      <c r="Q677" s="47" t="s">
        <v>1939</v>
      </c>
    </row>
    <row r="678" spans="2:17" ht="30" x14ac:dyDescent="0.2">
      <c r="B678" s="46">
        <v>671</v>
      </c>
      <c r="C678" s="47" t="s">
        <v>41</v>
      </c>
      <c r="D678" s="48" t="s">
        <v>42</v>
      </c>
      <c r="E678" s="47" t="s">
        <v>5120</v>
      </c>
      <c r="F678" s="49">
        <v>201348969</v>
      </c>
      <c r="G678" s="53">
        <v>1489188</v>
      </c>
      <c r="H678" s="50">
        <v>45127</v>
      </c>
      <c r="I678" s="51">
        <v>6379968</v>
      </c>
      <c r="J678" s="47" t="s">
        <v>362</v>
      </c>
      <c r="K678" s="51">
        <v>6379968</v>
      </c>
      <c r="L678" s="52" t="s">
        <v>5121</v>
      </c>
      <c r="M678" s="47" t="s">
        <v>4947</v>
      </c>
      <c r="N678" s="47" t="s">
        <v>46</v>
      </c>
      <c r="O678" s="47" t="s">
        <v>1205</v>
      </c>
      <c r="P678" s="47" t="s">
        <v>48</v>
      </c>
      <c r="Q678" s="47" t="s">
        <v>1939</v>
      </c>
    </row>
    <row r="679" spans="2:17" ht="30" x14ac:dyDescent="0.2">
      <c r="B679" s="46">
        <v>672</v>
      </c>
      <c r="C679" s="47" t="s">
        <v>41</v>
      </c>
      <c r="D679" s="48" t="s">
        <v>42</v>
      </c>
      <c r="E679" s="47" t="s">
        <v>5122</v>
      </c>
      <c r="F679" s="49">
        <v>307557599</v>
      </c>
      <c r="G679" s="53">
        <v>1502990</v>
      </c>
      <c r="H679" s="50">
        <v>45131</v>
      </c>
      <c r="I679" s="51">
        <v>2515000</v>
      </c>
      <c r="J679" s="47" t="s">
        <v>362</v>
      </c>
      <c r="K679" s="51">
        <v>2515000</v>
      </c>
      <c r="L679" s="52" t="s">
        <v>5123</v>
      </c>
      <c r="M679" s="47" t="s">
        <v>4947</v>
      </c>
      <c r="N679" s="47" t="s">
        <v>46</v>
      </c>
      <c r="O679" s="47" t="s">
        <v>5124</v>
      </c>
      <c r="P679" s="47" t="s">
        <v>48</v>
      </c>
      <c r="Q679" s="47" t="s">
        <v>1939</v>
      </c>
    </row>
    <row r="680" spans="2:17" ht="30" x14ac:dyDescent="0.2">
      <c r="B680" s="46">
        <v>673</v>
      </c>
      <c r="C680" s="47" t="s">
        <v>41</v>
      </c>
      <c r="D680" s="48" t="s">
        <v>42</v>
      </c>
      <c r="E680" s="47" t="s">
        <v>5125</v>
      </c>
      <c r="F680" s="49">
        <v>301688417</v>
      </c>
      <c r="G680" s="53">
        <v>1541290</v>
      </c>
      <c r="H680" s="50">
        <v>45142</v>
      </c>
      <c r="I680" s="51">
        <v>443820</v>
      </c>
      <c r="J680" s="47" t="s">
        <v>362</v>
      </c>
      <c r="K680" s="51">
        <v>443820</v>
      </c>
      <c r="L680" s="52" t="s">
        <v>5126</v>
      </c>
      <c r="M680" s="47" t="s">
        <v>4947</v>
      </c>
      <c r="N680" s="47" t="s">
        <v>46</v>
      </c>
      <c r="O680" s="47" t="s">
        <v>5127</v>
      </c>
      <c r="P680" s="47" t="s">
        <v>48</v>
      </c>
      <c r="Q680" s="47" t="s">
        <v>1939</v>
      </c>
    </row>
    <row r="681" spans="2:17" ht="30" x14ac:dyDescent="0.2">
      <c r="B681" s="46">
        <v>674</v>
      </c>
      <c r="C681" s="47" t="s">
        <v>41</v>
      </c>
      <c r="D681" s="48" t="s">
        <v>42</v>
      </c>
      <c r="E681" s="47" t="s">
        <v>5128</v>
      </c>
      <c r="F681" s="49">
        <v>310578629</v>
      </c>
      <c r="G681" s="53">
        <v>1541504</v>
      </c>
      <c r="H681" s="50">
        <v>45142</v>
      </c>
      <c r="I681" s="51">
        <v>483400</v>
      </c>
      <c r="J681" s="47" t="s">
        <v>362</v>
      </c>
      <c r="K681" s="51">
        <v>483400</v>
      </c>
      <c r="L681" s="52" t="s">
        <v>5129</v>
      </c>
      <c r="M681" s="47" t="s">
        <v>4947</v>
      </c>
      <c r="N681" s="47" t="s">
        <v>46</v>
      </c>
      <c r="O681" s="47" t="s">
        <v>262</v>
      </c>
      <c r="P681" s="47" t="s">
        <v>48</v>
      </c>
      <c r="Q681" s="47" t="s">
        <v>1939</v>
      </c>
    </row>
    <row r="682" spans="2:17" ht="30" x14ac:dyDescent="0.2">
      <c r="B682" s="46">
        <v>675</v>
      </c>
      <c r="C682" s="47" t="s">
        <v>41</v>
      </c>
      <c r="D682" s="48" t="s">
        <v>42</v>
      </c>
      <c r="E682" s="47" t="s">
        <v>5128</v>
      </c>
      <c r="F682" s="49">
        <v>310578629</v>
      </c>
      <c r="G682" s="53">
        <v>1541655</v>
      </c>
      <c r="H682" s="50">
        <v>45142</v>
      </c>
      <c r="I682" s="51">
        <v>695600</v>
      </c>
      <c r="J682" s="47" t="s">
        <v>362</v>
      </c>
      <c r="K682" s="51">
        <v>695600</v>
      </c>
      <c r="L682" s="52" t="s">
        <v>5130</v>
      </c>
      <c r="M682" s="47" t="s">
        <v>4947</v>
      </c>
      <c r="N682" s="47" t="s">
        <v>46</v>
      </c>
      <c r="O682" s="47" t="s">
        <v>316</v>
      </c>
      <c r="P682" s="47" t="s">
        <v>48</v>
      </c>
      <c r="Q682" s="47" t="s">
        <v>1939</v>
      </c>
    </row>
    <row r="683" spans="2:17" ht="30" x14ac:dyDescent="0.2">
      <c r="B683" s="46">
        <v>676</v>
      </c>
      <c r="C683" s="47" t="s">
        <v>41</v>
      </c>
      <c r="D683" s="48" t="s">
        <v>42</v>
      </c>
      <c r="E683" s="47" t="s">
        <v>5131</v>
      </c>
      <c r="F683" s="49">
        <v>310251846</v>
      </c>
      <c r="G683" s="53">
        <v>1541025</v>
      </c>
      <c r="H683" s="50">
        <v>45142</v>
      </c>
      <c r="I683" s="51">
        <v>1120000</v>
      </c>
      <c r="J683" s="47" t="s">
        <v>362</v>
      </c>
      <c r="K683" s="51">
        <v>1120000</v>
      </c>
      <c r="L683" s="52" t="s">
        <v>5132</v>
      </c>
      <c r="M683" s="47" t="s">
        <v>4947</v>
      </c>
      <c r="N683" s="47" t="s">
        <v>46</v>
      </c>
      <c r="O683" s="47" t="s">
        <v>699</v>
      </c>
      <c r="P683" s="47" t="s">
        <v>48</v>
      </c>
      <c r="Q683" s="47" t="s">
        <v>1939</v>
      </c>
    </row>
    <row r="684" spans="2:17" ht="30" x14ac:dyDescent="0.2">
      <c r="B684" s="46">
        <v>677</v>
      </c>
      <c r="C684" s="47" t="s">
        <v>41</v>
      </c>
      <c r="D684" s="48" t="s">
        <v>42</v>
      </c>
      <c r="E684" s="47" t="s">
        <v>5133</v>
      </c>
      <c r="F684" s="49">
        <v>32205941230045</v>
      </c>
      <c r="G684" s="53">
        <v>1540888</v>
      </c>
      <c r="H684" s="50">
        <v>45142</v>
      </c>
      <c r="I684" s="51">
        <v>912690</v>
      </c>
      <c r="J684" s="47" t="s">
        <v>362</v>
      </c>
      <c r="K684" s="51">
        <v>912690</v>
      </c>
      <c r="L684" s="52" t="s">
        <v>5134</v>
      </c>
      <c r="M684" s="47" t="s">
        <v>4947</v>
      </c>
      <c r="N684" s="47" t="s">
        <v>46</v>
      </c>
      <c r="O684" s="47" t="s">
        <v>169</v>
      </c>
      <c r="P684" s="47" t="s">
        <v>48</v>
      </c>
      <c r="Q684" s="47" t="s">
        <v>1939</v>
      </c>
    </row>
    <row r="685" spans="2:17" ht="30" x14ac:dyDescent="0.2">
      <c r="B685" s="46">
        <v>678</v>
      </c>
      <c r="C685" s="47" t="s">
        <v>41</v>
      </c>
      <c r="D685" s="48" t="s">
        <v>42</v>
      </c>
      <c r="E685" s="47" t="s">
        <v>182</v>
      </c>
      <c r="F685" s="49">
        <v>303055063</v>
      </c>
      <c r="G685" s="53">
        <v>1541142</v>
      </c>
      <c r="H685" s="50">
        <v>45142</v>
      </c>
      <c r="I685" s="51">
        <v>280000</v>
      </c>
      <c r="J685" s="47" t="s">
        <v>362</v>
      </c>
      <c r="K685" s="51">
        <v>280000</v>
      </c>
      <c r="L685" s="52" t="s">
        <v>5135</v>
      </c>
      <c r="M685" s="47" t="s">
        <v>4947</v>
      </c>
      <c r="N685" s="47" t="s">
        <v>46</v>
      </c>
      <c r="O685" s="47" t="s">
        <v>2165</v>
      </c>
      <c r="P685" s="47" t="s">
        <v>48</v>
      </c>
      <c r="Q685" s="47" t="s">
        <v>1939</v>
      </c>
    </row>
    <row r="686" spans="2:17" ht="30" x14ac:dyDescent="0.2">
      <c r="B686" s="46">
        <v>679</v>
      </c>
      <c r="C686" s="47" t="s">
        <v>41</v>
      </c>
      <c r="D686" s="48" t="s">
        <v>42</v>
      </c>
      <c r="E686" s="47" t="s">
        <v>1912</v>
      </c>
      <c r="F686" s="49">
        <v>306365902</v>
      </c>
      <c r="G686" s="53">
        <v>1541903</v>
      </c>
      <c r="H686" s="50">
        <v>45142</v>
      </c>
      <c r="I686" s="51">
        <v>530000</v>
      </c>
      <c r="J686" s="47" t="s">
        <v>362</v>
      </c>
      <c r="K686" s="51">
        <v>530000</v>
      </c>
      <c r="L686" s="52" t="s">
        <v>5136</v>
      </c>
      <c r="M686" s="47" t="s">
        <v>4947</v>
      </c>
      <c r="N686" s="47" t="s">
        <v>46</v>
      </c>
      <c r="O686" s="47" t="s">
        <v>606</v>
      </c>
      <c r="P686" s="47" t="s">
        <v>48</v>
      </c>
      <c r="Q686" s="47" t="s">
        <v>1939</v>
      </c>
    </row>
    <row r="687" spans="2:17" ht="30" x14ac:dyDescent="0.2">
      <c r="B687" s="46">
        <v>680</v>
      </c>
      <c r="C687" s="47" t="s">
        <v>41</v>
      </c>
      <c r="D687" s="48" t="s">
        <v>42</v>
      </c>
      <c r="E687" s="47" t="s">
        <v>5137</v>
      </c>
      <c r="F687" s="49">
        <v>309474567</v>
      </c>
      <c r="G687" s="53">
        <v>1542530</v>
      </c>
      <c r="H687" s="50">
        <v>45142</v>
      </c>
      <c r="I687" s="51">
        <v>3582000</v>
      </c>
      <c r="J687" s="47" t="s">
        <v>362</v>
      </c>
      <c r="K687" s="51">
        <v>3582000</v>
      </c>
      <c r="L687" s="52" t="s">
        <v>5138</v>
      </c>
      <c r="M687" s="47" t="s">
        <v>4947</v>
      </c>
      <c r="N687" s="47" t="s">
        <v>46</v>
      </c>
      <c r="O687" s="47" t="s">
        <v>5139</v>
      </c>
      <c r="P687" s="47" t="s">
        <v>48</v>
      </c>
      <c r="Q687" s="47" t="s">
        <v>1939</v>
      </c>
    </row>
    <row r="688" spans="2:17" ht="30" x14ac:dyDescent="0.2">
      <c r="B688" s="46">
        <v>681</v>
      </c>
      <c r="C688" s="47" t="s">
        <v>41</v>
      </c>
      <c r="D688" s="48" t="s">
        <v>42</v>
      </c>
      <c r="E688" s="47" t="s">
        <v>1965</v>
      </c>
      <c r="F688" s="49">
        <v>306155704</v>
      </c>
      <c r="G688" s="53" t="s">
        <v>5140</v>
      </c>
      <c r="H688" s="50">
        <v>45142</v>
      </c>
      <c r="I688" s="51">
        <v>5000000</v>
      </c>
      <c r="J688" s="47" t="s">
        <v>362</v>
      </c>
      <c r="K688" s="51">
        <v>5000000</v>
      </c>
      <c r="L688" s="52" t="s">
        <v>5141</v>
      </c>
      <c r="M688" s="47" t="s">
        <v>4947</v>
      </c>
      <c r="N688" s="47" t="s">
        <v>46</v>
      </c>
      <c r="O688" s="47" t="s">
        <v>896</v>
      </c>
      <c r="P688" s="47" t="s">
        <v>48</v>
      </c>
      <c r="Q688" s="47" t="s">
        <v>1939</v>
      </c>
    </row>
    <row r="689" spans="2:17" ht="30" x14ac:dyDescent="0.2">
      <c r="B689" s="46">
        <v>682</v>
      </c>
      <c r="C689" s="47" t="s">
        <v>41</v>
      </c>
      <c r="D689" s="48" t="s">
        <v>42</v>
      </c>
      <c r="E689" s="47" t="s">
        <v>5142</v>
      </c>
      <c r="F689" s="49">
        <v>302713108</v>
      </c>
      <c r="G689" s="53">
        <v>1552941</v>
      </c>
      <c r="H689" s="50">
        <v>45144</v>
      </c>
      <c r="I689" s="51">
        <v>2560000</v>
      </c>
      <c r="J689" s="47" t="s">
        <v>362</v>
      </c>
      <c r="K689" s="51">
        <v>2560000</v>
      </c>
      <c r="L689" s="52" t="s">
        <v>5143</v>
      </c>
      <c r="M689" s="47" t="s">
        <v>4947</v>
      </c>
      <c r="N689" s="47" t="s">
        <v>46</v>
      </c>
      <c r="O689" s="47" t="s">
        <v>312</v>
      </c>
      <c r="P689" s="47" t="s">
        <v>48</v>
      </c>
      <c r="Q689" s="47" t="s">
        <v>1939</v>
      </c>
    </row>
    <row r="690" spans="2:17" ht="30" x14ac:dyDescent="0.2">
      <c r="B690" s="46">
        <v>683</v>
      </c>
      <c r="C690" s="47" t="s">
        <v>41</v>
      </c>
      <c r="D690" s="48" t="s">
        <v>42</v>
      </c>
      <c r="E690" s="47" t="s">
        <v>5144</v>
      </c>
      <c r="F690" s="49">
        <v>306670888</v>
      </c>
      <c r="G690" s="53">
        <v>1558612</v>
      </c>
      <c r="H690" s="50">
        <v>45146</v>
      </c>
      <c r="I690" s="51">
        <v>450000</v>
      </c>
      <c r="J690" s="47" t="s">
        <v>362</v>
      </c>
      <c r="K690" s="51">
        <v>450000</v>
      </c>
      <c r="L690" s="52" t="s">
        <v>5145</v>
      </c>
      <c r="M690" s="47" t="s">
        <v>4947</v>
      </c>
      <c r="N690" s="47" t="s">
        <v>46</v>
      </c>
      <c r="O690" s="47" t="s">
        <v>316</v>
      </c>
      <c r="P690" s="47" t="s">
        <v>48</v>
      </c>
      <c r="Q690" s="47" t="s">
        <v>1939</v>
      </c>
    </row>
    <row r="691" spans="2:17" ht="30" x14ac:dyDescent="0.2">
      <c r="B691" s="46">
        <v>684</v>
      </c>
      <c r="C691" s="47" t="s">
        <v>41</v>
      </c>
      <c r="D691" s="48" t="s">
        <v>42</v>
      </c>
      <c r="E691" s="47" t="s">
        <v>5146</v>
      </c>
      <c r="F691" s="49">
        <v>31408915890028</v>
      </c>
      <c r="G691" s="53">
        <v>1563123</v>
      </c>
      <c r="H691" s="50">
        <v>45147</v>
      </c>
      <c r="I691" s="51">
        <v>22205550</v>
      </c>
      <c r="J691" s="47" t="s">
        <v>362</v>
      </c>
      <c r="K691" s="51">
        <v>22205550</v>
      </c>
      <c r="L691" s="52" t="s">
        <v>5147</v>
      </c>
      <c r="M691" s="47" t="s">
        <v>4947</v>
      </c>
      <c r="N691" s="47" t="s">
        <v>46</v>
      </c>
      <c r="O691" s="47" t="s">
        <v>1967</v>
      </c>
      <c r="P691" s="47" t="s">
        <v>48</v>
      </c>
      <c r="Q691" s="47" t="s">
        <v>1939</v>
      </c>
    </row>
    <row r="692" spans="2:17" ht="30" x14ac:dyDescent="0.2">
      <c r="B692" s="46">
        <v>685</v>
      </c>
      <c r="C692" s="47" t="s">
        <v>41</v>
      </c>
      <c r="D692" s="48" t="s">
        <v>42</v>
      </c>
      <c r="E692" s="47" t="s">
        <v>5148</v>
      </c>
      <c r="F692" s="49">
        <v>30804852070054</v>
      </c>
      <c r="G692" s="53">
        <v>1565479</v>
      </c>
      <c r="H692" s="50">
        <v>45148</v>
      </c>
      <c r="I692" s="51">
        <v>4599900</v>
      </c>
      <c r="J692" s="47" t="s">
        <v>362</v>
      </c>
      <c r="K692" s="51">
        <v>4599900</v>
      </c>
      <c r="L692" s="52" t="s">
        <v>5149</v>
      </c>
      <c r="M692" s="47" t="s">
        <v>4947</v>
      </c>
      <c r="N692" s="47" t="s">
        <v>46</v>
      </c>
      <c r="O692" s="47" t="s">
        <v>3434</v>
      </c>
      <c r="P692" s="47" t="s">
        <v>48</v>
      </c>
      <c r="Q692" s="47" t="s">
        <v>1939</v>
      </c>
    </row>
    <row r="693" spans="2:17" ht="30" x14ac:dyDescent="0.2">
      <c r="B693" s="46">
        <v>686</v>
      </c>
      <c r="C693" s="47" t="s">
        <v>41</v>
      </c>
      <c r="D693" s="48" t="s">
        <v>42</v>
      </c>
      <c r="E693" s="47" t="s">
        <v>5150</v>
      </c>
      <c r="F693" s="49">
        <v>308969891</v>
      </c>
      <c r="G693" s="53">
        <v>1597305</v>
      </c>
      <c r="H693" s="50">
        <v>45155</v>
      </c>
      <c r="I693" s="51">
        <v>1990000</v>
      </c>
      <c r="J693" s="47" t="s">
        <v>362</v>
      </c>
      <c r="K693" s="51">
        <v>1990000</v>
      </c>
      <c r="L693" s="52" t="s">
        <v>5151</v>
      </c>
      <c r="M693" s="47" t="s">
        <v>4947</v>
      </c>
      <c r="N693" s="47" t="s">
        <v>46</v>
      </c>
      <c r="O693" s="47" t="s">
        <v>316</v>
      </c>
      <c r="P693" s="47" t="s">
        <v>48</v>
      </c>
      <c r="Q693" s="47" t="s">
        <v>1939</v>
      </c>
    </row>
    <row r="694" spans="2:17" ht="30" x14ac:dyDescent="0.2">
      <c r="B694" s="46">
        <v>687</v>
      </c>
      <c r="C694" s="47" t="s">
        <v>41</v>
      </c>
      <c r="D694" s="48" t="s">
        <v>42</v>
      </c>
      <c r="E694" s="47" t="s">
        <v>5152</v>
      </c>
      <c r="F694" s="49">
        <v>31901944320040</v>
      </c>
      <c r="G694" s="53">
        <v>1597278</v>
      </c>
      <c r="H694" s="50">
        <v>45155</v>
      </c>
      <c r="I694" s="51">
        <v>744440</v>
      </c>
      <c r="J694" s="47" t="s">
        <v>362</v>
      </c>
      <c r="K694" s="51">
        <v>744440</v>
      </c>
      <c r="L694" s="52" t="s">
        <v>5153</v>
      </c>
      <c r="M694" s="47" t="s">
        <v>4947</v>
      </c>
      <c r="N694" s="47" t="s">
        <v>46</v>
      </c>
      <c r="O694" s="47" t="s">
        <v>316</v>
      </c>
      <c r="P694" s="47" t="s">
        <v>48</v>
      </c>
      <c r="Q694" s="47" t="s">
        <v>1939</v>
      </c>
    </row>
    <row r="695" spans="2:17" ht="30" x14ac:dyDescent="0.2">
      <c r="B695" s="46">
        <v>688</v>
      </c>
      <c r="C695" s="47" t="s">
        <v>41</v>
      </c>
      <c r="D695" s="48" t="s">
        <v>42</v>
      </c>
      <c r="E695" s="47" t="s">
        <v>5092</v>
      </c>
      <c r="F695" s="49">
        <v>301435153</v>
      </c>
      <c r="G695" s="53" t="s">
        <v>5154</v>
      </c>
      <c r="H695" s="50">
        <v>45156</v>
      </c>
      <c r="I695" s="51">
        <v>8480000</v>
      </c>
      <c r="J695" s="47" t="s">
        <v>362</v>
      </c>
      <c r="K695" s="51">
        <v>8480000</v>
      </c>
      <c r="L695" s="52" t="s">
        <v>5155</v>
      </c>
      <c r="M695" s="47" t="s">
        <v>4947</v>
      </c>
      <c r="N695" s="47" t="s">
        <v>46</v>
      </c>
      <c r="O695" s="47" t="s">
        <v>5156</v>
      </c>
      <c r="P695" s="47" t="s">
        <v>48</v>
      </c>
      <c r="Q695" s="47" t="s">
        <v>1939</v>
      </c>
    </row>
    <row r="696" spans="2:17" ht="30" x14ac:dyDescent="0.2">
      <c r="B696" s="46">
        <v>689</v>
      </c>
      <c r="C696" s="47" t="s">
        <v>41</v>
      </c>
      <c r="D696" s="48" t="s">
        <v>42</v>
      </c>
      <c r="E696" s="47" t="s">
        <v>5157</v>
      </c>
      <c r="F696" s="49">
        <v>303768727</v>
      </c>
      <c r="G696" s="53">
        <v>1608442</v>
      </c>
      <c r="H696" s="50">
        <v>45158</v>
      </c>
      <c r="I696" s="51">
        <v>18960000</v>
      </c>
      <c r="J696" s="47" t="s">
        <v>362</v>
      </c>
      <c r="K696" s="51">
        <v>18960000</v>
      </c>
      <c r="L696" s="52" t="s">
        <v>5158</v>
      </c>
      <c r="M696" s="47" t="s">
        <v>4947</v>
      </c>
      <c r="N696" s="47" t="s">
        <v>46</v>
      </c>
      <c r="O696" s="47" t="s">
        <v>338</v>
      </c>
      <c r="P696" s="47" t="s">
        <v>48</v>
      </c>
      <c r="Q696" s="47" t="s">
        <v>1939</v>
      </c>
    </row>
    <row r="697" spans="2:17" ht="30" x14ac:dyDescent="0.2">
      <c r="B697" s="46">
        <v>690</v>
      </c>
      <c r="C697" s="47" t="s">
        <v>41</v>
      </c>
      <c r="D697" s="48" t="s">
        <v>42</v>
      </c>
      <c r="E697" s="47" t="s">
        <v>2162</v>
      </c>
      <c r="F697" s="49">
        <v>306108168</v>
      </c>
      <c r="G697" s="53">
        <v>1652225</v>
      </c>
      <c r="H697" s="50">
        <v>45175</v>
      </c>
      <c r="I697" s="51">
        <v>1900000</v>
      </c>
      <c r="J697" s="47" t="s">
        <v>362</v>
      </c>
      <c r="K697" s="51">
        <v>1900000</v>
      </c>
      <c r="L697" s="52" t="s">
        <v>5159</v>
      </c>
      <c r="M697" s="47" t="s">
        <v>4947</v>
      </c>
      <c r="N697" s="47" t="s">
        <v>46</v>
      </c>
      <c r="O697" s="47" t="s">
        <v>2163</v>
      </c>
      <c r="P697" s="47" t="s">
        <v>48</v>
      </c>
      <c r="Q697" s="47" t="s">
        <v>1939</v>
      </c>
    </row>
    <row r="698" spans="2:17" ht="30" x14ac:dyDescent="0.2">
      <c r="B698" s="46">
        <v>691</v>
      </c>
      <c r="C698" s="47" t="s">
        <v>41</v>
      </c>
      <c r="D698" s="48" t="s">
        <v>42</v>
      </c>
      <c r="E698" s="47" t="s">
        <v>3466</v>
      </c>
      <c r="F698" s="49">
        <v>302142803</v>
      </c>
      <c r="G698" s="53">
        <v>1654137</v>
      </c>
      <c r="H698" s="50">
        <v>45176</v>
      </c>
      <c r="I698" s="51">
        <v>577700</v>
      </c>
      <c r="J698" s="47" t="s">
        <v>362</v>
      </c>
      <c r="K698" s="51">
        <v>577700</v>
      </c>
      <c r="L698" s="52" t="s">
        <v>5160</v>
      </c>
      <c r="M698" s="47" t="s">
        <v>4947</v>
      </c>
      <c r="N698" s="47" t="s">
        <v>46</v>
      </c>
      <c r="O698" s="47" t="s">
        <v>212</v>
      </c>
      <c r="P698" s="47" t="s">
        <v>48</v>
      </c>
      <c r="Q698" s="47" t="s">
        <v>1939</v>
      </c>
    </row>
    <row r="699" spans="2:17" ht="30" x14ac:dyDescent="0.2">
      <c r="B699" s="46">
        <v>692</v>
      </c>
      <c r="C699" s="47" t="s">
        <v>41</v>
      </c>
      <c r="D699" s="48" t="s">
        <v>42</v>
      </c>
      <c r="E699" s="47" t="s">
        <v>5161</v>
      </c>
      <c r="F699" s="49">
        <v>306828142</v>
      </c>
      <c r="G699" s="53">
        <v>1659206</v>
      </c>
      <c r="H699" s="50">
        <v>45177</v>
      </c>
      <c r="I699" s="51">
        <v>280000</v>
      </c>
      <c r="J699" s="47" t="s">
        <v>362</v>
      </c>
      <c r="K699" s="51">
        <v>280000</v>
      </c>
      <c r="L699" s="52" t="s">
        <v>5162</v>
      </c>
      <c r="M699" s="47" t="s">
        <v>4947</v>
      </c>
      <c r="N699" s="47" t="s">
        <v>46</v>
      </c>
      <c r="O699" s="47" t="s">
        <v>176</v>
      </c>
      <c r="P699" s="47" t="s">
        <v>48</v>
      </c>
      <c r="Q699" s="47" t="s">
        <v>1939</v>
      </c>
    </row>
    <row r="700" spans="2:17" ht="30" x14ac:dyDescent="0.2">
      <c r="B700" s="46">
        <v>693</v>
      </c>
      <c r="C700" s="47" t="s">
        <v>41</v>
      </c>
      <c r="D700" s="48" t="s">
        <v>42</v>
      </c>
      <c r="E700" s="47" t="s">
        <v>5163</v>
      </c>
      <c r="F700" s="49">
        <v>307546636</v>
      </c>
      <c r="G700" s="53">
        <v>1660073</v>
      </c>
      <c r="H700" s="50">
        <v>45177</v>
      </c>
      <c r="I700" s="51">
        <v>294000</v>
      </c>
      <c r="J700" s="47" t="s">
        <v>362</v>
      </c>
      <c r="K700" s="51">
        <v>294000</v>
      </c>
      <c r="L700" s="52" t="s">
        <v>5164</v>
      </c>
      <c r="M700" s="47" t="s">
        <v>4947</v>
      </c>
      <c r="N700" s="47" t="s">
        <v>46</v>
      </c>
      <c r="O700" s="47" t="s">
        <v>5165</v>
      </c>
      <c r="P700" s="47" t="s">
        <v>48</v>
      </c>
      <c r="Q700" s="47" t="s">
        <v>1939</v>
      </c>
    </row>
    <row r="701" spans="2:17" ht="30" x14ac:dyDescent="0.2">
      <c r="B701" s="46">
        <v>694</v>
      </c>
      <c r="C701" s="47" t="s">
        <v>41</v>
      </c>
      <c r="D701" s="48" t="s">
        <v>42</v>
      </c>
      <c r="E701" s="47" t="s">
        <v>5166</v>
      </c>
      <c r="F701" s="49">
        <v>50905025050010</v>
      </c>
      <c r="G701" s="53">
        <v>1659176</v>
      </c>
      <c r="H701" s="50">
        <v>45177</v>
      </c>
      <c r="I701" s="51">
        <v>79990</v>
      </c>
      <c r="J701" s="47" t="s">
        <v>362</v>
      </c>
      <c r="K701" s="51">
        <v>79990</v>
      </c>
      <c r="L701" s="52" t="s">
        <v>5167</v>
      </c>
      <c r="M701" s="47" t="s">
        <v>4947</v>
      </c>
      <c r="N701" s="47" t="s">
        <v>46</v>
      </c>
      <c r="O701" s="47" t="s">
        <v>1413</v>
      </c>
      <c r="P701" s="47" t="s">
        <v>48</v>
      </c>
      <c r="Q701" s="47" t="s">
        <v>1939</v>
      </c>
    </row>
    <row r="702" spans="2:17" ht="30" x14ac:dyDescent="0.2">
      <c r="B702" s="46">
        <v>695</v>
      </c>
      <c r="C702" s="47" t="s">
        <v>41</v>
      </c>
      <c r="D702" s="48" t="s">
        <v>42</v>
      </c>
      <c r="E702" s="47" t="s">
        <v>5168</v>
      </c>
      <c r="F702" s="49">
        <v>302142803</v>
      </c>
      <c r="G702" s="53">
        <v>1681595</v>
      </c>
      <c r="H702" s="50">
        <v>45184</v>
      </c>
      <c r="I702" s="51">
        <v>286650</v>
      </c>
      <c r="J702" s="47" t="s">
        <v>362</v>
      </c>
      <c r="K702" s="51">
        <v>286650</v>
      </c>
      <c r="L702" s="52" t="s">
        <v>5169</v>
      </c>
      <c r="M702" s="47" t="s">
        <v>4947</v>
      </c>
      <c r="N702" s="47" t="s">
        <v>46</v>
      </c>
      <c r="O702" s="47" t="s">
        <v>220</v>
      </c>
      <c r="P702" s="47" t="s">
        <v>48</v>
      </c>
      <c r="Q702" s="47" t="s">
        <v>1939</v>
      </c>
    </row>
    <row r="703" spans="2:17" ht="31.5" x14ac:dyDescent="0.2">
      <c r="B703" s="46">
        <v>696</v>
      </c>
      <c r="C703" s="55" t="s">
        <v>41</v>
      </c>
      <c r="D703" s="83" t="s">
        <v>42</v>
      </c>
      <c r="E703" s="97" t="s">
        <v>5170</v>
      </c>
      <c r="F703" s="98">
        <v>53112025310014</v>
      </c>
      <c r="G703" s="99" t="s">
        <v>5171</v>
      </c>
      <c r="H703" s="100">
        <v>45175</v>
      </c>
      <c r="I703" s="28">
        <v>9000000</v>
      </c>
      <c r="J703" s="97" t="s">
        <v>44</v>
      </c>
      <c r="K703" s="28">
        <v>9000000</v>
      </c>
      <c r="L703" s="101">
        <v>23121007212515</v>
      </c>
      <c r="M703" s="97" t="s">
        <v>3076</v>
      </c>
      <c r="N703" s="97" t="s">
        <v>46</v>
      </c>
      <c r="O703" s="97" t="s">
        <v>2153</v>
      </c>
      <c r="P703" s="97" t="s">
        <v>48</v>
      </c>
      <c r="Q703" s="97" t="s">
        <v>5172</v>
      </c>
    </row>
    <row r="704" spans="2:17" ht="31.5" x14ac:dyDescent="0.2">
      <c r="B704" s="46">
        <v>697</v>
      </c>
      <c r="C704" s="55" t="s">
        <v>41</v>
      </c>
      <c r="D704" s="83" t="s">
        <v>42</v>
      </c>
      <c r="E704" s="97" t="s">
        <v>5173</v>
      </c>
      <c r="F704" s="98">
        <v>305082117</v>
      </c>
      <c r="G704" s="99" t="s">
        <v>5174</v>
      </c>
      <c r="H704" s="100">
        <v>45175</v>
      </c>
      <c r="I704" s="28">
        <v>387000</v>
      </c>
      <c r="J704" s="97" t="s">
        <v>44</v>
      </c>
      <c r="K704" s="28">
        <v>387000</v>
      </c>
      <c r="L704" s="101">
        <v>23121007212512</v>
      </c>
      <c r="M704" s="97" t="s">
        <v>3076</v>
      </c>
      <c r="N704" s="97" t="s">
        <v>46</v>
      </c>
      <c r="O704" s="97" t="s">
        <v>5175</v>
      </c>
      <c r="P704" s="97" t="s">
        <v>48</v>
      </c>
      <c r="Q704" s="97" t="s">
        <v>5172</v>
      </c>
    </row>
    <row r="705" spans="2:17" ht="31.5" x14ac:dyDescent="0.2">
      <c r="B705" s="46">
        <v>698</v>
      </c>
      <c r="C705" s="55" t="s">
        <v>41</v>
      </c>
      <c r="D705" s="83" t="s">
        <v>42</v>
      </c>
      <c r="E705" s="97" t="s">
        <v>5176</v>
      </c>
      <c r="F705" s="98">
        <v>32312900270724</v>
      </c>
      <c r="G705" s="99" t="s">
        <v>5177</v>
      </c>
      <c r="H705" s="100">
        <v>45174</v>
      </c>
      <c r="I705" s="28">
        <v>27200000</v>
      </c>
      <c r="J705" s="97" t="s">
        <v>44</v>
      </c>
      <c r="K705" s="28">
        <v>27200000</v>
      </c>
      <c r="L705" s="101">
        <v>23121007212231</v>
      </c>
      <c r="M705" s="97" t="s">
        <v>3076</v>
      </c>
      <c r="N705" s="97" t="s">
        <v>46</v>
      </c>
      <c r="O705" s="97" t="s">
        <v>3057</v>
      </c>
      <c r="P705" s="97" t="s">
        <v>48</v>
      </c>
      <c r="Q705" s="97" t="s">
        <v>5172</v>
      </c>
    </row>
    <row r="706" spans="2:17" ht="31.5" x14ac:dyDescent="0.2">
      <c r="B706" s="46">
        <v>699</v>
      </c>
      <c r="C706" s="55" t="s">
        <v>41</v>
      </c>
      <c r="D706" s="83" t="s">
        <v>42</v>
      </c>
      <c r="E706" s="97" t="s">
        <v>5178</v>
      </c>
      <c r="F706" s="98">
        <v>512890259</v>
      </c>
      <c r="G706" s="99" t="s">
        <v>5179</v>
      </c>
      <c r="H706" s="100">
        <v>45147</v>
      </c>
      <c r="I706" s="28">
        <v>1440000</v>
      </c>
      <c r="J706" s="97" t="s">
        <v>44</v>
      </c>
      <c r="K706" s="28">
        <v>1440000</v>
      </c>
      <c r="L706" s="101">
        <v>23121007204213</v>
      </c>
      <c r="M706" s="97" t="s">
        <v>3076</v>
      </c>
      <c r="N706" s="97" t="s">
        <v>46</v>
      </c>
      <c r="O706" s="97" t="s">
        <v>1250</v>
      </c>
      <c r="P706" s="97" t="s">
        <v>48</v>
      </c>
      <c r="Q706" s="97" t="s">
        <v>5172</v>
      </c>
    </row>
    <row r="707" spans="2:17" ht="63" x14ac:dyDescent="0.2">
      <c r="B707" s="46">
        <v>700</v>
      </c>
      <c r="C707" s="55" t="s">
        <v>41</v>
      </c>
      <c r="D707" s="83" t="s">
        <v>42</v>
      </c>
      <c r="E707" s="97" t="s">
        <v>109</v>
      </c>
      <c r="F707" s="98">
        <v>304885637</v>
      </c>
      <c r="G707" s="99" t="s">
        <v>5180</v>
      </c>
      <c r="H707" s="100">
        <v>45147</v>
      </c>
      <c r="I707" s="28">
        <v>150000000</v>
      </c>
      <c r="J707" s="97" t="s">
        <v>44</v>
      </c>
      <c r="K707" s="28">
        <v>150000000</v>
      </c>
      <c r="L707" s="101">
        <v>231200321851559</v>
      </c>
      <c r="M707" s="97" t="s">
        <v>89</v>
      </c>
      <c r="N707" s="97" t="s">
        <v>46</v>
      </c>
      <c r="O707" s="97" t="s">
        <v>5181</v>
      </c>
      <c r="P707" s="97" t="s">
        <v>48</v>
      </c>
      <c r="Q707" s="97" t="s">
        <v>5172</v>
      </c>
    </row>
    <row r="708" spans="2:17" ht="47.25" x14ac:dyDescent="0.2">
      <c r="B708" s="46">
        <v>701</v>
      </c>
      <c r="C708" s="55" t="s">
        <v>41</v>
      </c>
      <c r="D708" s="83" t="s">
        <v>42</v>
      </c>
      <c r="E708" s="97" t="s">
        <v>140</v>
      </c>
      <c r="F708" s="98">
        <v>306350099</v>
      </c>
      <c r="G708" s="99" t="s">
        <v>5182</v>
      </c>
      <c r="H708" s="100">
        <v>45112</v>
      </c>
      <c r="I708" s="28">
        <v>2431839.2000000002</v>
      </c>
      <c r="J708" s="97" t="s">
        <v>44</v>
      </c>
      <c r="K708" s="28">
        <v>2431839.2000000002</v>
      </c>
      <c r="L708" s="101">
        <v>231200101851611</v>
      </c>
      <c r="M708" s="97" t="s">
        <v>119</v>
      </c>
      <c r="N708" s="97" t="s">
        <v>46</v>
      </c>
      <c r="O708" s="97" t="s">
        <v>5183</v>
      </c>
      <c r="P708" s="97" t="s">
        <v>119</v>
      </c>
      <c r="Q708" s="97" t="s">
        <v>5172</v>
      </c>
    </row>
    <row r="709" spans="2:17" ht="63" x14ac:dyDescent="0.2">
      <c r="B709" s="46">
        <v>702</v>
      </c>
      <c r="C709" s="55" t="s">
        <v>41</v>
      </c>
      <c r="D709" s="83" t="s">
        <v>42</v>
      </c>
      <c r="E709" s="97" t="s">
        <v>5184</v>
      </c>
      <c r="F709" s="98">
        <v>306628114</v>
      </c>
      <c r="G709" s="99" t="s">
        <v>5185</v>
      </c>
      <c r="H709" s="100">
        <v>45119</v>
      </c>
      <c r="I709" s="28">
        <v>209815566</v>
      </c>
      <c r="J709" s="97" t="s">
        <v>44</v>
      </c>
      <c r="K709" s="28">
        <v>209815566</v>
      </c>
      <c r="L709" s="101">
        <v>231200221866174</v>
      </c>
      <c r="M709" s="97" t="s">
        <v>89</v>
      </c>
      <c r="N709" s="97" t="s">
        <v>46</v>
      </c>
      <c r="O709" s="97" t="s">
        <v>5186</v>
      </c>
      <c r="P709" s="97" t="s">
        <v>48</v>
      </c>
      <c r="Q709" s="97" t="s">
        <v>5172</v>
      </c>
    </row>
    <row r="710" spans="2:17" ht="31.5" x14ac:dyDescent="0.2">
      <c r="B710" s="46">
        <v>703</v>
      </c>
      <c r="C710" s="55" t="s">
        <v>41</v>
      </c>
      <c r="D710" s="83" t="s">
        <v>42</v>
      </c>
      <c r="E710" s="97" t="s">
        <v>5187</v>
      </c>
      <c r="F710" s="98">
        <v>463477272</v>
      </c>
      <c r="G710" s="99" t="s">
        <v>5188</v>
      </c>
      <c r="H710" s="100">
        <v>45135</v>
      </c>
      <c r="I710" s="28">
        <v>100436000</v>
      </c>
      <c r="J710" s="97" t="s">
        <v>44</v>
      </c>
      <c r="K710" s="28">
        <v>100436000</v>
      </c>
      <c r="L710" s="101">
        <v>231200321920661</v>
      </c>
      <c r="M710" s="97" t="s">
        <v>89</v>
      </c>
      <c r="N710" s="97" t="s">
        <v>46</v>
      </c>
      <c r="O710" s="97" t="s">
        <v>5189</v>
      </c>
      <c r="P710" s="97" t="s">
        <v>48</v>
      </c>
      <c r="Q710" s="97" t="s">
        <v>5172</v>
      </c>
    </row>
    <row r="711" spans="2:17" ht="63" x14ac:dyDescent="0.2">
      <c r="B711" s="46">
        <v>704</v>
      </c>
      <c r="C711" s="55" t="s">
        <v>41</v>
      </c>
      <c r="D711" s="83" t="s">
        <v>42</v>
      </c>
      <c r="E711" s="97" t="s">
        <v>5190</v>
      </c>
      <c r="F711" s="98">
        <v>203191136</v>
      </c>
      <c r="G711" s="99" t="s">
        <v>5191</v>
      </c>
      <c r="H711" s="100">
        <v>45135</v>
      </c>
      <c r="I711" s="28">
        <v>179648000</v>
      </c>
      <c r="J711" s="97" t="s">
        <v>44</v>
      </c>
      <c r="K711" s="28">
        <v>179648000</v>
      </c>
      <c r="L711" s="101">
        <v>231200321920686</v>
      </c>
      <c r="M711" s="97" t="s">
        <v>89</v>
      </c>
      <c r="N711" s="97" t="s">
        <v>46</v>
      </c>
      <c r="O711" s="97" t="s">
        <v>5192</v>
      </c>
      <c r="P711" s="97" t="s">
        <v>48</v>
      </c>
      <c r="Q711" s="97" t="s">
        <v>5172</v>
      </c>
    </row>
    <row r="712" spans="2:17" ht="31.5" x14ac:dyDescent="0.2">
      <c r="B712" s="46">
        <v>705</v>
      </c>
      <c r="C712" s="55" t="s">
        <v>41</v>
      </c>
      <c r="D712" s="83" t="s">
        <v>42</v>
      </c>
      <c r="E712" s="97" t="s">
        <v>2236</v>
      </c>
      <c r="F712" s="98">
        <v>308399898</v>
      </c>
      <c r="G712" s="99" t="s">
        <v>5193</v>
      </c>
      <c r="H712" s="100">
        <v>45141</v>
      </c>
      <c r="I712" s="28">
        <v>50000000</v>
      </c>
      <c r="J712" s="97" t="s">
        <v>44</v>
      </c>
      <c r="K712" s="28">
        <v>50000000</v>
      </c>
      <c r="L712" s="101">
        <v>231200321920720</v>
      </c>
      <c r="M712" s="97" t="s">
        <v>89</v>
      </c>
      <c r="N712" s="97" t="s">
        <v>46</v>
      </c>
      <c r="O712" s="97" t="s">
        <v>5194</v>
      </c>
      <c r="P712" s="97" t="s">
        <v>48</v>
      </c>
      <c r="Q712" s="97" t="s">
        <v>5172</v>
      </c>
    </row>
    <row r="713" spans="2:17" ht="47.25" x14ac:dyDescent="0.2">
      <c r="B713" s="46">
        <v>706</v>
      </c>
      <c r="C713" s="55" t="s">
        <v>41</v>
      </c>
      <c r="D713" s="83" t="s">
        <v>42</v>
      </c>
      <c r="E713" s="97" t="s">
        <v>5195</v>
      </c>
      <c r="F713" s="98">
        <v>306226092</v>
      </c>
      <c r="G713" s="99" t="s">
        <v>5196</v>
      </c>
      <c r="H713" s="100">
        <v>45146</v>
      </c>
      <c r="I713" s="28">
        <v>145920000</v>
      </c>
      <c r="J713" s="97" t="s">
        <v>44</v>
      </c>
      <c r="K713" s="28">
        <v>145920000</v>
      </c>
      <c r="L713" s="101">
        <v>231200321952972</v>
      </c>
      <c r="M713" s="97" t="s">
        <v>89</v>
      </c>
      <c r="N713" s="97" t="s">
        <v>46</v>
      </c>
      <c r="O713" s="97" t="s">
        <v>5197</v>
      </c>
      <c r="P713" s="97" t="s">
        <v>48</v>
      </c>
      <c r="Q713" s="97" t="s">
        <v>5172</v>
      </c>
    </row>
    <row r="714" spans="2:17" ht="47.25" x14ac:dyDescent="0.2">
      <c r="B714" s="46">
        <v>707</v>
      </c>
      <c r="C714" s="55" t="s">
        <v>41</v>
      </c>
      <c r="D714" s="83" t="s">
        <v>42</v>
      </c>
      <c r="E714" s="97" t="s">
        <v>2259</v>
      </c>
      <c r="F714" s="98">
        <v>203803044</v>
      </c>
      <c r="G714" s="99" t="s">
        <v>5198</v>
      </c>
      <c r="H714" s="100">
        <v>45145</v>
      </c>
      <c r="I714" s="28">
        <v>30240000</v>
      </c>
      <c r="J714" s="97" t="s">
        <v>44</v>
      </c>
      <c r="K714" s="28">
        <v>30240000</v>
      </c>
      <c r="L714" s="101">
        <v>231200321952978</v>
      </c>
      <c r="M714" s="97" t="s">
        <v>89</v>
      </c>
      <c r="N714" s="97" t="s">
        <v>46</v>
      </c>
      <c r="O714" s="97" t="s">
        <v>5199</v>
      </c>
      <c r="P714" s="97" t="s">
        <v>48</v>
      </c>
      <c r="Q714" s="97" t="s">
        <v>5172</v>
      </c>
    </row>
    <row r="715" spans="2:17" ht="47.25" x14ac:dyDescent="0.2">
      <c r="B715" s="46">
        <v>708</v>
      </c>
      <c r="C715" s="55" t="s">
        <v>41</v>
      </c>
      <c r="D715" s="83" t="s">
        <v>42</v>
      </c>
      <c r="E715" s="97" t="s">
        <v>2241</v>
      </c>
      <c r="F715" s="98">
        <v>305163498</v>
      </c>
      <c r="G715" s="99" t="s">
        <v>5200</v>
      </c>
      <c r="H715" s="100">
        <v>45146</v>
      </c>
      <c r="I715" s="28">
        <v>53700000</v>
      </c>
      <c r="J715" s="97" t="s">
        <v>44</v>
      </c>
      <c r="K715" s="28">
        <v>53700000</v>
      </c>
      <c r="L715" s="101">
        <v>231200301952983</v>
      </c>
      <c r="M715" s="97" t="s">
        <v>89</v>
      </c>
      <c r="N715" s="97" t="s">
        <v>46</v>
      </c>
      <c r="O715" s="97" t="s">
        <v>5201</v>
      </c>
      <c r="P715" s="97" t="s">
        <v>48</v>
      </c>
      <c r="Q715" s="97" t="s">
        <v>5172</v>
      </c>
    </row>
    <row r="716" spans="2:17" ht="31.5" x14ac:dyDescent="0.2">
      <c r="B716" s="46">
        <v>709</v>
      </c>
      <c r="C716" s="55" t="s">
        <v>41</v>
      </c>
      <c r="D716" s="83" t="s">
        <v>42</v>
      </c>
      <c r="E716" s="97" t="s">
        <v>5202</v>
      </c>
      <c r="F716" s="98">
        <v>305684696</v>
      </c>
      <c r="G716" s="99" t="s">
        <v>5203</v>
      </c>
      <c r="H716" s="100">
        <v>45156</v>
      </c>
      <c r="I716" s="28">
        <v>1000000</v>
      </c>
      <c r="J716" s="97" t="s">
        <v>44</v>
      </c>
      <c r="K716" s="28">
        <v>1000000</v>
      </c>
      <c r="L716" s="101">
        <v>231200141970072</v>
      </c>
      <c r="M716" s="97" t="s">
        <v>89</v>
      </c>
      <c r="N716" s="97" t="s">
        <v>46</v>
      </c>
      <c r="O716" s="97" t="s">
        <v>5204</v>
      </c>
      <c r="P716" s="97" t="s">
        <v>5205</v>
      </c>
      <c r="Q716" s="97" t="s">
        <v>5172</v>
      </c>
    </row>
    <row r="717" spans="2:17" ht="47.25" x14ac:dyDescent="0.2">
      <c r="B717" s="46">
        <v>710</v>
      </c>
      <c r="C717" s="55" t="s">
        <v>41</v>
      </c>
      <c r="D717" s="83" t="s">
        <v>42</v>
      </c>
      <c r="E717" s="97" t="s">
        <v>5206</v>
      </c>
      <c r="F717" s="98">
        <v>202743398</v>
      </c>
      <c r="G717" s="99" t="s">
        <v>5207</v>
      </c>
      <c r="H717" s="100">
        <v>45163</v>
      </c>
      <c r="I717" s="28">
        <v>45000000</v>
      </c>
      <c r="J717" s="97" t="s">
        <v>44</v>
      </c>
      <c r="K717" s="28">
        <v>45000000</v>
      </c>
      <c r="L717" s="101">
        <v>231200321991006</v>
      </c>
      <c r="M717" s="97" t="s">
        <v>89</v>
      </c>
      <c r="N717" s="97" t="s">
        <v>46</v>
      </c>
      <c r="O717" s="97" t="s">
        <v>5208</v>
      </c>
      <c r="P717" s="97" t="s">
        <v>48</v>
      </c>
      <c r="Q717" s="97" t="s">
        <v>5172</v>
      </c>
    </row>
    <row r="718" spans="2:17" ht="31.5" x14ac:dyDescent="0.2">
      <c r="B718" s="46">
        <v>711</v>
      </c>
      <c r="C718" s="55" t="s">
        <v>41</v>
      </c>
      <c r="D718" s="83" t="s">
        <v>42</v>
      </c>
      <c r="E718" s="97" t="s">
        <v>109</v>
      </c>
      <c r="F718" s="98">
        <v>304885637</v>
      </c>
      <c r="G718" s="99" t="s">
        <v>5209</v>
      </c>
      <c r="H718" s="100">
        <v>45176</v>
      </c>
      <c r="I718" s="28">
        <v>300000000</v>
      </c>
      <c r="J718" s="97" t="s">
        <v>44</v>
      </c>
      <c r="K718" s="28">
        <v>300000000</v>
      </c>
      <c r="L718" s="101">
        <v>231200322006455</v>
      </c>
      <c r="M718" s="97" t="s">
        <v>89</v>
      </c>
      <c r="N718" s="97" t="s">
        <v>46</v>
      </c>
      <c r="O718" s="97" t="s">
        <v>5210</v>
      </c>
      <c r="P718" s="97" t="s">
        <v>48</v>
      </c>
      <c r="Q718" s="97" t="s">
        <v>5172</v>
      </c>
    </row>
    <row r="719" spans="2:17" ht="78.75" x14ac:dyDescent="0.2">
      <c r="B719" s="46">
        <v>712</v>
      </c>
      <c r="C719" s="55" t="s">
        <v>41</v>
      </c>
      <c r="D719" s="83" t="s">
        <v>42</v>
      </c>
      <c r="E719" s="97" t="s">
        <v>5211</v>
      </c>
      <c r="F719" s="98">
        <v>303440503</v>
      </c>
      <c r="G719" s="99" t="s">
        <v>1225</v>
      </c>
      <c r="H719" s="100">
        <v>45181</v>
      </c>
      <c r="I719" s="28">
        <v>39200000</v>
      </c>
      <c r="J719" s="97" t="s">
        <v>44</v>
      </c>
      <c r="K719" s="28">
        <v>39200000</v>
      </c>
      <c r="L719" s="101">
        <v>231200302015496</v>
      </c>
      <c r="M719" s="97" t="s">
        <v>89</v>
      </c>
      <c r="N719" s="97" t="s">
        <v>46</v>
      </c>
      <c r="O719" s="97" t="s">
        <v>5212</v>
      </c>
      <c r="P719" s="97" t="s">
        <v>48</v>
      </c>
      <c r="Q719" s="97" t="s">
        <v>5172</v>
      </c>
    </row>
    <row r="720" spans="2:17" ht="78.75" x14ac:dyDescent="0.2">
      <c r="B720" s="46">
        <v>713</v>
      </c>
      <c r="C720" s="55" t="s">
        <v>41</v>
      </c>
      <c r="D720" s="83" t="s">
        <v>42</v>
      </c>
      <c r="E720" s="97" t="s">
        <v>5211</v>
      </c>
      <c r="F720" s="98">
        <v>303440503</v>
      </c>
      <c r="G720" s="99" t="s">
        <v>5213</v>
      </c>
      <c r="H720" s="100">
        <v>45182</v>
      </c>
      <c r="I720" s="28">
        <v>15680000</v>
      </c>
      <c r="J720" s="97" t="s">
        <v>44</v>
      </c>
      <c r="K720" s="28">
        <v>15680000</v>
      </c>
      <c r="L720" s="101">
        <v>231200302015554</v>
      </c>
      <c r="M720" s="97" t="s">
        <v>89</v>
      </c>
      <c r="N720" s="97" t="s">
        <v>46</v>
      </c>
      <c r="O720" s="97" t="s">
        <v>5214</v>
      </c>
      <c r="P720" s="97" t="s">
        <v>48</v>
      </c>
      <c r="Q720" s="97" t="s">
        <v>5172</v>
      </c>
    </row>
    <row r="721" spans="2:17" ht="63" x14ac:dyDescent="0.2">
      <c r="B721" s="46">
        <v>714</v>
      </c>
      <c r="C721" s="55" t="s">
        <v>41</v>
      </c>
      <c r="D721" s="83" t="s">
        <v>42</v>
      </c>
      <c r="E721" s="97" t="s">
        <v>5215</v>
      </c>
      <c r="F721" s="98">
        <v>306777698</v>
      </c>
      <c r="G721" s="99" t="s">
        <v>5216</v>
      </c>
      <c r="H721" s="100">
        <v>45188</v>
      </c>
      <c r="I721" s="28">
        <v>295800000</v>
      </c>
      <c r="J721" s="97" t="s">
        <v>44</v>
      </c>
      <c r="K721" s="28">
        <v>295800000</v>
      </c>
      <c r="L721" s="101">
        <v>231200302090569</v>
      </c>
      <c r="M721" s="97" t="s">
        <v>89</v>
      </c>
      <c r="N721" s="97" t="s">
        <v>46</v>
      </c>
      <c r="O721" s="97" t="s">
        <v>5217</v>
      </c>
      <c r="P721" s="97" t="s">
        <v>48</v>
      </c>
      <c r="Q721" s="97" t="s">
        <v>5172</v>
      </c>
    </row>
    <row r="722" spans="2:17" ht="47.25" x14ac:dyDescent="0.2">
      <c r="B722" s="46">
        <v>715</v>
      </c>
      <c r="C722" s="55" t="s">
        <v>41</v>
      </c>
      <c r="D722" s="83" t="s">
        <v>42</v>
      </c>
      <c r="E722" s="97" t="s">
        <v>5218</v>
      </c>
      <c r="F722" s="98">
        <v>305907639</v>
      </c>
      <c r="G722" s="99" t="s">
        <v>5219</v>
      </c>
      <c r="H722" s="100">
        <v>45188</v>
      </c>
      <c r="I722" s="28">
        <v>5535320</v>
      </c>
      <c r="J722" s="97" t="s">
        <v>44</v>
      </c>
      <c r="K722" s="28">
        <v>5535320</v>
      </c>
      <c r="L722" s="101">
        <v>231200102108875</v>
      </c>
      <c r="M722" s="97" t="s">
        <v>119</v>
      </c>
      <c r="N722" s="97" t="s">
        <v>46</v>
      </c>
      <c r="O722" s="97" t="s">
        <v>5220</v>
      </c>
      <c r="P722" s="97" t="s">
        <v>119</v>
      </c>
      <c r="Q722" s="97" t="s">
        <v>5172</v>
      </c>
    </row>
    <row r="723" spans="2:17" ht="47.25" x14ac:dyDescent="0.2">
      <c r="B723" s="46">
        <v>716</v>
      </c>
      <c r="C723" s="55" t="s">
        <v>41</v>
      </c>
      <c r="D723" s="83" t="s">
        <v>42</v>
      </c>
      <c r="E723" s="97" t="s">
        <v>5221</v>
      </c>
      <c r="F723" s="98">
        <v>302216203</v>
      </c>
      <c r="G723" s="99" t="s">
        <v>5222</v>
      </c>
      <c r="H723" s="100">
        <v>45141</v>
      </c>
      <c r="I723" s="28">
        <v>89999840</v>
      </c>
      <c r="J723" s="97" t="s">
        <v>44</v>
      </c>
      <c r="K723" s="28">
        <v>89999840</v>
      </c>
      <c r="L723" s="101">
        <v>23120012281270</v>
      </c>
      <c r="M723" s="97" t="s">
        <v>64</v>
      </c>
      <c r="N723" s="97" t="s">
        <v>5223</v>
      </c>
      <c r="O723" s="97" t="s">
        <v>5224</v>
      </c>
      <c r="P723" s="97" t="s">
        <v>48</v>
      </c>
      <c r="Q723" s="97" t="s">
        <v>5172</v>
      </c>
    </row>
    <row r="724" spans="2:17" ht="63" x14ac:dyDescent="0.2">
      <c r="B724" s="46">
        <v>717</v>
      </c>
      <c r="C724" s="55" t="s">
        <v>41</v>
      </c>
      <c r="D724" s="83" t="s">
        <v>42</v>
      </c>
      <c r="E724" s="97" t="s">
        <v>5225</v>
      </c>
      <c r="F724" s="98">
        <v>306998107</v>
      </c>
      <c r="G724" s="99" t="s">
        <v>5226</v>
      </c>
      <c r="H724" s="100">
        <v>45152</v>
      </c>
      <c r="I724" s="28">
        <v>30000000</v>
      </c>
      <c r="J724" s="97" t="s">
        <v>44</v>
      </c>
      <c r="K724" s="28">
        <v>30000000</v>
      </c>
      <c r="L724" s="101">
        <v>23120012282206</v>
      </c>
      <c r="M724" s="97" t="s">
        <v>64</v>
      </c>
      <c r="N724" s="97" t="s">
        <v>5223</v>
      </c>
      <c r="O724" s="97" t="s">
        <v>5227</v>
      </c>
      <c r="P724" s="97" t="s">
        <v>48</v>
      </c>
      <c r="Q724" s="97" t="s">
        <v>5172</v>
      </c>
    </row>
    <row r="725" spans="2:17" ht="47.25" x14ac:dyDescent="0.2">
      <c r="B725" s="46">
        <v>718</v>
      </c>
      <c r="C725" s="55" t="s">
        <v>41</v>
      </c>
      <c r="D725" s="83" t="s">
        <v>42</v>
      </c>
      <c r="E725" s="97" t="s">
        <v>2103</v>
      </c>
      <c r="F725" s="98">
        <v>205299924</v>
      </c>
      <c r="G725" s="99" t="s">
        <v>5228</v>
      </c>
      <c r="H725" s="100">
        <v>45184</v>
      </c>
      <c r="I725" s="28">
        <v>6451200000</v>
      </c>
      <c r="J725" s="97" t="s">
        <v>44</v>
      </c>
      <c r="K725" s="28">
        <v>645120000</v>
      </c>
      <c r="L725" s="101">
        <v>23120012259353</v>
      </c>
      <c r="M725" s="97" t="s">
        <v>64</v>
      </c>
      <c r="N725" s="97" t="s">
        <v>5223</v>
      </c>
      <c r="O725" s="97" t="s">
        <v>5229</v>
      </c>
      <c r="P725" s="97" t="s">
        <v>48</v>
      </c>
      <c r="Q725" s="97" t="s">
        <v>5172</v>
      </c>
    </row>
    <row r="726" spans="2:17" ht="31.5" x14ac:dyDescent="0.2">
      <c r="B726" s="46">
        <v>719</v>
      </c>
      <c r="C726" s="55" t="s">
        <v>41</v>
      </c>
      <c r="D726" s="83" t="s">
        <v>42</v>
      </c>
      <c r="E726" s="97" t="s">
        <v>5230</v>
      </c>
      <c r="F726" s="98">
        <v>310052856</v>
      </c>
      <c r="G726" s="99">
        <v>1439567</v>
      </c>
      <c r="H726" s="100">
        <v>45111</v>
      </c>
      <c r="I726" s="28">
        <v>10725000</v>
      </c>
      <c r="J726" s="97" t="s">
        <v>44</v>
      </c>
      <c r="K726" s="28">
        <v>10725000</v>
      </c>
      <c r="L726" s="101">
        <v>231210081694830</v>
      </c>
      <c r="M726" s="97" t="s">
        <v>155</v>
      </c>
      <c r="N726" s="97" t="s">
        <v>46</v>
      </c>
      <c r="O726" s="97" t="s">
        <v>359</v>
      </c>
      <c r="P726" s="97" t="s">
        <v>48</v>
      </c>
      <c r="Q726" s="97" t="s">
        <v>5172</v>
      </c>
    </row>
    <row r="727" spans="2:17" ht="78.75" x14ac:dyDescent="0.2">
      <c r="B727" s="46">
        <v>720</v>
      </c>
      <c r="C727" s="55" t="s">
        <v>41</v>
      </c>
      <c r="D727" s="83" t="s">
        <v>42</v>
      </c>
      <c r="E727" s="97" t="s">
        <v>263</v>
      </c>
      <c r="F727" s="98">
        <v>201203175</v>
      </c>
      <c r="G727" s="99">
        <v>1451952</v>
      </c>
      <c r="H727" s="100">
        <v>45114</v>
      </c>
      <c r="I727" s="28">
        <v>3125000</v>
      </c>
      <c r="J727" s="97" t="s">
        <v>44</v>
      </c>
      <c r="K727" s="28">
        <v>3125000</v>
      </c>
      <c r="L727" s="101">
        <v>231210081703694</v>
      </c>
      <c r="M727" s="97" t="s">
        <v>155</v>
      </c>
      <c r="N727" s="97" t="s">
        <v>46</v>
      </c>
      <c r="O727" s="97" t="s">
        <v>246</v>
      </c>
      <c r="P727" s="97" t="s">
        <v>48</v>
      </c>
      <c r="Q727" s="97" t="s">
        <v>5172</v>
      </c>
    </row>
    <row r="728" spans="2:17" ht="31.5" x14ac:dyDescent="0.2">
      <c r="B728" s="46">
        <v>721</v>
      </c>
      <c r="C728" s="55" t="s">
        <v>41</v>
      </c>
      <c r="D728" s="83" t="s">
        <v>42</v>
      </c>
      <c r="E728" s="97" t="s">
        <v>5231</v>
      </c>
      <c r="F728" s="98">
        <v>309126175</v>
      </c>
      <c r="G728" s="99">
        <v>1452165</v>
      </c>
      <c r="H728" s="100">
        <v>45114</v>
      </c>
      <c r="I728" s="28">
        <v>4668160</v>
      </c>
      <c r="J728" s="97" t="s">
        <v>44</v>
      </c>
      <c r="K728" s="28">
        <v>4668160</v>
      </c>
      <c r="L728" s="101">
        <v>231210081708606</v>
      </c>
      <c r="M728" s="97" t="s">
        <v>155</v>
      </c>
      <c r="N728" s="97" t="s">
        <v>46</v>
      </c>
      <c r="O728" s="97" t="s">
        <v>158</v>
      </c>
      <c r="P728" s="97" t="s">
        <v>48</v>
      </c>
      <c r="Q728" s="97" t="s">
        <v>5172</v>
      </c>
    </row>
    <row r="729" spans="2:17" ht="31.5" x14ac:dyDescent="0.2">
      <c r="B729" s="46">
        <v>722</v>
      </c>
      <c r="C729" s="55" t="s">
        <v>41</v>
      </c>
      <c r="D729" s="83" t="s">
        <v>42</v>
      </c>
      <c r="E729" s="97" t="s">
        <v>313</v>
      </c>
      <c r="F729" s="98">
        <v>204339803</v>
      </c>
      <c r="G729" s="99">
        <v>1451866</v>
      </c>
      <c r="H729" s="100">
        <v>45114</v>
      </c>
      <c r="I729" s="28">
        <v>725000</v>
      </c>
      <c r="J729" s="97" t="s">
        <v>44</v>
      </c>
      <c r="K729" s="28">
        <v>725000</v>
      </c>
      <c r="L729" s="101">
        <v>231210081708148</v>
      </c>
      <c r="M729" s="97" t="s">
        <v>155</v>
      </c>
      <c r="N729" s="97" t="s">
        <v>46</v>
      </c>
      <c r="O729" s="97" t="s">
        <v>314</v>
      </c>
      <c r="P729" s="97" t="s">
        <v>48</v>
      </c>
      <c r="Q729" s="97" t="s">
        <v>5172</v>
      </c>
    </row>
    <row r="730" spans="2:17" ht="31.5" x14ac:dyDescent="0.2">
      <c r="B730" s="46">
        <v>723</v>
      </c>
      <c r="C730" s="55" t="s">
        <v>41</v>
      </c>
      <c r="D730" s="83" t="s">
        <v>42</v>
      </c>
      <c r="E730" s="97" t="s">
        <v>1339</v>
      </c>
      <c r="F730" s="98">
        <v>309799447</v>
      </c>
      <c r="G730" s="99">
        <v>1467673</v>
      </c>
      <c r="H730" s="100">
        <v>45120</v>
      </c>
      <c r="I730" s="28">
        <v>4916655</v>
      </c>
      <c r="J730" s="97" t="s">
        <v>44</v>
      </c>
      <c r="K730" s="28">
        <v>4916655</v>
      </c>
      <c r="L730" s="101">
        <v>231210081724853</v>
      </c>
      <c r="M730" s="97" t="s">
        <v>155</v>
      </c>
      <c r="N730" s="97" t="s">
        <v>46</v>
      </c>
      <c r="O730" s="97" t="s">
        <v>1659</v>
      </c>
      <c r="P730" s="97" t="s">
        <v>48</v>
      </c>
      <c r="Q730" s="97" t="s">
        <v>5172</v>
      </c>
    </row>
    <row r="731" spans="2:17" ht="47.25" x14ac:dyDescent="0.2">
      <c r="B731" s="46">
        <v>724</v>
      </c>
      <c r="C731" s="55" t="s">
        <v>41</v>
      </c>
      <c r="D731" s="83" t="s">
        <v>42</v>
      </c>
      <c r="E731" s="97" t="s">
        <v>247</v>
      </c>
      <c r="F731" s="98">
        <v>307387233</v>
      </c>
      <c r="G731" s="99">
        <v>1468672</v>
      </c>
      <c r="H731" s="100">
        <v>45120</v>
      </c>
      <c r="I731" s="28">
        <v>1213000</v>
      </c>
      <c r="J731" s="97" t="s">
        <v>44</v>
      </c>
      <c r="K731" s="28">
        <v>1213000</v>
      </c>
      <c r="L731" s="101">
        <v>231210081721624</v>
      </c>
      <c r="M731" s="97" t="s">
        <v>155</v>
      </c>
      <c r="N731" s="97" t="s">
        <v>46</v>
      </c>
      <c r="O731" s="97" t="s">
        <v>248</v>
      </c>
      <c r="P731" s="97" t="s">
        <v>48</v>
      </c>
      <c r="Q731" s="97" t="s">
        <v>5172</v>
      </c>
    </row>
    <row r="732" spans="2:17" ht="31.5" x14ac:dyDescent="0.2">
      <c r="B732" s="46">
        <v>725</v>
      </c>
      <c r="C732" s="55" t="s">
        <v>41</v>
      </c>
      <c r="D732" s="83" t="s">
        <v>42</v>
      </c>
      <c r="E732" s="97" t="s">
        <v>1171</v>
      </c>
      <c r="F732" s="98">
        <v>514535070</v>
      </c>
      <c r="G732" s="99">
        <v>1473449</v>
      </c>
      <c r="H732" s="100">
        <v>45121</v>
      </c>
      <c r="I732" s="28">
        <v>26450000</v>
      </c>
      <c r="J732" s="97" t="s">
        <v>44</v>
      </c>
      <c r="K732" s="28">
        <v>26450000</v>
      </c>
      <c r="L732" s="101">
        <v>231210081731169</v>
      </c>
      <c r="M732" s="97" t="s">
        <v>155</v>
      </c>
      <c r="N732" s="97" t="s">
        <v>46</v>
      </c>
      <c r="O732" s="97" t="s">
        <v>576</v>
      </c>
      <c r="P732" s="97" t="s">
        <v>48</v>
      </c>
      <c r="Q732" s="97" t="s">
        <v>5172</v>
      </c>
    </row>
    <row r="733" spans="2:17" ht="31.5" x14ac:dyDescent="0.2">
      <c r="B733" s="46">
        <v>726</v>
      </c>
      <c r="C733" s="55" t="s">
        <v>41</v>
      </c>
      <c r="D733" s="83" t="s">
        <v>42</v>
      </c>
      <c r="E733" s="97" t="s">
        <v>309</v>
      </c>
      <c r="F733" s="98">
        <v>309560849</v>
      </c>
      <c r="G733" s="99">
        <v>1486729</v>
      </c>
      <c r="H733" s="100">
        <v>45126</v>
      </c>
      <c r="I733" s="28">
        <v>5900000</v>
      </c>
      <c r="J733" s="97" t="s">
        <v>44</v>
      </c>
      <c r="K733" s="28">
        <v>5900000</v>
      </c>
      <c r="L733" s="101">
        <v>231210081744999</v>
      </c>
      <c r="M733" s="97" t="s">
        <v>155</v>
      </c>
      <c r="N733" s="97" t="s">
        <v>46</v>
      </c>
      <c r="O733" s="97" t="s">
        <v>310</v>
      </c>
      <c r="P733" s="97" t="s">
        <v>48</v>
      </c>
      <c r="Q733" s="97" t="s">
        <v>5172</v>
      </c>
    </row>
    <row r="734" spans="2:17" ht="31.5" x14ac:dyDescent="0.2">
      <c r="B734" s="46">
        <v>727</v>
      </c>
      <c r="C734" s="55" t="s">
        <v>41</v>
      </c>
      <c r="D734" s="83" t="s">
        <v>42</v>
      </c>
      <c r="E734" s="97" t="s">
        <v>4014</v>
      </c>
      <c r="F734" s="98">
        <v>306097967</v>
      </c>
      <c r="G734" s="99">
        <v>1490841</v>
      </c>
      <c r="H734" s="100">
        <v>45127</v>
      </c>
      <c r="I734" s="28">
        <v>3999800</v>
      </c>
      <c r="J734" s="97" t="s">
        <v>44</v>
      </c>
      <c r="K734" s="28">
        <v>3999800</v>
      </c>
      <c r="L734" s="101">
        <v>231210081749840</v>
      </c>
      <c r="M734" s="97" t="s">
        <v>155</v>
      </c>
      <c r="N734" s="97" t="s">
        <v>46</v>
      </c>
      <c r="O734" s="97" t="s">
        <v>216</v>
      </c>
      <c r="P734" s="97" t="s">
        <v>48</v>
      </c>
      <c r="Q734" s="97" t="s">
        <v>5172</v>
      </c>
    </row>
    <row r="735" spans="2:17" ht="31.5" x14ac:dyDescent="0.2">
      <c r="B735" s="46">
        <v>728</v>
      </c>
      <c r="C735" s="55" t="s">
        <v>41</v>
      </c>
      <c r="D735" s="83" t="s">
        <v>42</v>
      </c>
      <c r="E735" s="97" t="s">
        <v>335</v>
      </c>
      <c r="F735" s="98">
        <v>205247459</v>
      </c>
      <c r="G735" s="99">
        <v>1490868</v>
      </c>
      <c r="H735" s="100">
        <v>45127</v>
      </c>
      <c r="I735" s="28">
        <v>4956000</v>
      </c>
      <c r="J735" s="97" t="s">
        <v>44</v>
      </c>
      <c r="K735" s="28">
        <v>4956000</v>
      </c>
      <c r="L735" s="101">
        <v>231210081749832</v>
      </c>
      <c r="M735" s="97" t="s">
        <v>155</v>
      </c>
      <c r="N735" s="97" t="s">
        <v>46</v>
      </c>
      <c r="O735" s="97" t="s">
        <v>216</v>
      </c>
      <c r="P735" s="97" t="s">
        <v>48</v>
      </c>
      <c r="Q735" s="97" t="s">
        <v>5172</v>
      </c>
    </row>
    <row r="736" spans="2:17" ht="31.5" x14ac:dyDescent="0.2">
      <c r="B736" s="46">
        <v>729</v>
      </c>
      <c r="C736" s="55" t="s">
        <v>41</v>
      </c>
      <c r="D736" s="83" t="s">
        <v>42</v>
      </c>
      <c r="E736" s="97" t="s">
        <v>311</v>
      </c>
      <c r="F736" s="98">
        <v>306894560</v>
      </c>
      <c r="G736" s="99">
        <v>1490892</v>
      </c>
      <c r="H736" s="100">
        <v>45127</v>
      </c>
      <c r="I736" s="28">
        <v>1792000</v>
      </c>
      <c r="J736" s="97" t="s">
        <v>44</v>
      </c>
      <c r="K736" s="28">
        <v>1792000</v>
      </c>
      <c r="L736" s="101">
        <v>231210081749839</v>
      </c>
      <c r="M736" s="97" t="s">
        <v>155</v>
      </c>
      <c r="N736" s="97" t="s">
        <v>46</v>
      </c>
      <c r="O736" s="97" t="s">
        <v>336</v>
      </c>
      <c r="P736" s="97" t="s">
        <v>48</v>
      </c>
      <c r="Q736" s="97" t="s">
        <v>5172</v>
      </c>
    </row>
    <row r="737" spans="2:17" ht="31.5" x14ac:dyDescent="0.2">
      <c r="B737" s="46">
        <v>730</v>
      </c>
      <c r="C737" s="55" t="s">
        <v>41</v>
      </c>
      <c r="D737" s="83" t="s">
        <v>42</v>
      </c>
      <c r="E737" s="97" t="s">
        <v>5232</v>
      </c>
      <c r="F737" s="98">
        <v>310447996</v>
      </c>
      <c r="G737" s="99">
        <v>1492044</v>
      </c>
      <c r="H737" s="100">
        <v>45128</v>
      </c>
      <c r="I737" s="28">
        <v>779000</v>
      </c>
      <c r="J737" s="97" t="s">
        <v>44</v>
      </c>
      <c r="K737" s="28">
        <v>779000</v>
      </c>
      <c r="L737" s="101">
        <v>231210081750953</v>
      </c>
      <c r="M737" s="97" t="s">
        <v>155</v>
      </c>
      <c r="N737" s="97" t="s">
        <v>46</v>
      </c>
      <c r="O737" s="97" t="s">
        <v>156</v>
      </c>
      <c r="P737" s="97" t="s">
        <v>48</v>
      </c>
      <c r="Q737" s="97" t="s">
        <v>5172</v>
      </c>
    </row>
    <row r="738" spans="2:17" ht="31.5" x14ac:dyDescent="0.2">
      <c r="B738" s="46">
        <v>731</v>
      </c>
      <c r="C738" s="55" t="s">
        <v>41</v>
      </c>
      <c r="D738" s="83" t="s">
        <v>42</v>
      </c>
      <c r="E738" s="97" t="s">
        <v>2119</v>
      </c>
      <c r="F738" s="98">
        <v>306170670</v>
      </c>
      <c r="G738" s="99">
        <v>1494348</v>
      </c>
      <c r="H738" s="100">
        <v>45128</v>
      </c>
      <c r="I738" s="28">
        <v>3661459</v>
      </c>
      <c r="J738" s="97" t="s">
        <v>44</v>
      </c>
      <c r="K738" s="28">
        <v>3661459</v>
      </c>
      <c r="L738" s="101">
        <v>231210081751845</v>
      </c>
      <c r="M738" s="97" t="s">
        <v>155</v>
      </c>
      <c r="N738" s="97" t="s">
        <v>46</v>
      </c>
      <c r="O738" s="97" t="s">
        <v>2120</v>
      </c>
      <c r="P738" s="97" t="s">
        <v>48</v>
      </c>
      <c r="Q738" s="97" t="s">
        <v>5172</v>
      </c>
    </row>
    <row r="739" spans="2:17" ht="31.5" x14ac:dyDescent="0.2">
      <c r="B739" s="46">
        <v>732</v>
      </c>
      <c r="C739" s="55" t="s">
        <v>41</v>
      </c>
      <c r="D739" s="83" t="s">
        <v>42</v>
      </c>
      <c r="E739" s="97" t="s">
        <v>5233</v>
      </c>
      <c r="F739" s="98">
        <v>600400885</v>
      </c>
      <c r="G739" s="99">
        <v>1502390</v>
      </c>
      <c r="H739" s="100">
        <v>45131</v>
      </c>
      <c r="I739" s="28">
        <v>4500000</v>
      </c>
      <c r="J739" s="97" t="s">
        <v>44</v>
      </c>
      <c r="K739" s="28">
        <v>4500000</v>
      </c>
      <c r="L739" s="101">
        <v>231210081751370</v>
      </c>
      <c r="M739" s="97" t="s">
        <v>155</v>
      </c>
      <c r="N739" s="97" t="s">
        <v>46</v>
      </c>
      <c r="O739" s="97" t="s">
        <v>1879</v>
      </c>
      <c r="P739" s="97" t="s">
        <v>48</v>
      </c>
      <c r="Q739" s="97" t="s">
        <v>5172</v>
      </c>
    </row>
    <row r="740" spans="2:17" ht="31.5" x14ac:dyDescent="0.2">
      <c r="B740" s="46">
        <v>733</v>
      </c>
      <c r="C740" s="55" t="s">
        <v>41</v>
      </c>
      <c r="D740" s="83" t="s">
        <v>42</v>
      </c>
      <c r="E740" s="97" t="s">
        <v>5234</v>
      </c>
      <c r="F740" s="98">
        <v>310439111</v>
      </c>
      <c r="G740" s="99">
        <v>1506556</v>
      </c>
      <c r="H740" s="100">
        <v>45133</v>
      </c>
      <c r="I740" s="28">
        <v>11111111</v>
      </c>
      <c r="J740" s="97" t="s">
        <v>44</v>
      </c>
      <c r="K740" s="28">
        <v>11111111</v>
      </c>
      <c r="L740" s="101">
        <v>231210081766813</v>
      </c>
      <c r="M740" s="97" t="s">
        <v>155</v>
      </c>
      <c r="N740" s="97" t="s">
        <v>46</v>
      </c>
      <c r="O740" s="97" t="s">
        <v>5235</v>
      </c>
      <c r="P740" s="97" t="s">
        <v>48</v>
      </c>
      <c r="Q740" s="97" t="s">
        <v>5172</v>
      </c>
    </row>
    <row r="741" spans="2:17" ht="31.5" x14ac:dyDescent="0.2">
      <c r="B741" s="46">
        <v>734</v>
      </c>
      <c r="C741" s="55" t="s">
        <v>41</v>
      </c>
      <c r="D741" s="83" t="s">
        <v>42</v>
      </c>
      <c r="E741" s="97" t="s">
        <v>311</v>
      </c>
      <c r="F741" s="98">
        <v>306894560</v>
      </c>
      <c r="G741" s="99">
        <v>1506862</v>
      </c>
      <c r="H741" s="100">
        <v>45133</v>
      </c>
      <c r="I741" s="28">
        <v>4200000</v>
      </c>
      <c r="J741" s="97" t="s">
        <v>44</v>
      </c>
      <c r="K741" s="28">
        <v>4200000</v>
      </c>
      <c r="L741" s="101">
        <v>231210081767175</v>
      </c>
      <c r="M741" s="97" t="s">
        <v>155</v>
      </c>
      <c r="N741" s="97" t="s">
        <v>46</v>
      </c>
      <c r="O741" s="97" t="s">
        <v>312</v>
      </c>
      <c r="P741" s="97" t="s">
        <v>48</v>
      </c>
      <c r="Q741" s="97" t="s">
        <v>5172</v>
      </c>
    </row>
    <row r="742" spans="2:17" ht="31.5" x14ac:dyDescent="0.2">
      <c r="B742" s="46">
        <v>735</v>
      </c>
      <c r="C742" s="55" t="s">
        <v>41</v>
      </c>
      <c r="D742" s="83" t="s">
        <v>42</v>
      </c>
      <c r="E742" s="97" t="s">
        <v>182</v>
      </c>
      <c r="F742" s="98">
        <v>303055063</v>
      </c>
      <c r="G742" s="99">
        <v>1509096</v>
      </c>
      <c r="H742" s="100">
        <v>45134</v>
      </c>
      <c r="I742" s="28">
        <v>884800</v>
      </c>
      <c r="J742" s="97" t="s">
        <v>44</v>
      </c>
      <c r="K742" s="28">
        <v>884800</v>
      </c>
      <c r="L742" s="101">
        <v>231210081769623</v>
      </c>
      <c r="M742" s="97" t="s">
        <v>155</v>
      </c>
      <c r="N742" s="97" t="s">
        <v>46</v>
      </c>
      <c r="O742" s="97" t="s">
        <v>733</v>
      </c>
      <c r="P742" s="97" t="s">
        <v>48</v>
      </c>
      <c r="Q742" s="97" t="s">
        <v>5172</v>
      </c>
    </row>
    <row r="743" spans="2:17" ht="31.5" x14ac:dyDescent="0.2">
      <c r="B743" s="46">
        <v>736</v>
      </c>
      <c r="C743" s="55" t="s">
        <v>41</v>
      </c>
      <c r="D743" s="83" t="s">
        <v>42</v>
      </c>
      <c r="E743" s="97" t="s">
        <v>2643</v>
      </c>
      <c r="F743" s="98">
        <v>307617974</v>
      </c>
      <c r="G743" s="99">
        <v>1509104</v>
      </c>
      <c r="H743" s="100">
        <v>45134</v>
      </c>
      <c r="I743" s="28">
        <v>410000</v>
      </c>
      <c r="J743" s="97" t="s">
        <v>44</v>
      </c>
      <c r="K743" s="28">
        <v>410000</v>
      </c>
      <c r="L743" s="101">
        <v>231210081769633</v>
      </c>
      <c r="M743" s="97" t="s">
        <v>155</v>
      </c>
      <c r="N743" s="97" t="s">
        <v>46</v>
      </c>
      <c r="O743" s="97" t="s">
        <v>2157</v>
      </c>
      <c r="P743" s="97" t="s">
        <v>48</v>
      </c>
      <c r="Q743" s="97" t="s">
        <v>5172</v>
      </c>
    </row>
    <row r="744" spans="2:17" ht="31.5" x14ac:dyDescent="0.2">
      <c r="B744" s="46">
        <v>737</v>
      </c>
      <c r="C744" s="55" t="s">
        <v>41</v>
      </c>
      <c r="D744" s="83" t="s">
        <v>42</v>
      </c>
      <c r="E744" s="97" t="s">
        <v>276</v>
      </c>
      <c r="F744" s="98">
        <v>306089114</v>
      </c>
      <c r="G744" s="99">
        <v>1509110</v>
      </c>
      <c r="H744" s="100">
        <v>45134</v>
      </c>
      <c r="I744" s="28">
        <v>115000</v>
      </c>
      <c r="J744" s="97" t="s">
        <v>44</v>
      </c>
      <c r="K744" s="28">
        <v>115000</v>
      </c>
      <c r="L744" s="101">
        <v>231210081769641</v>
      </c>
      <c r="M744" s="97" t="s">
        <v>155</v>
      </c>
      <c r="N744" s="97" t="s">
        <v>46</v>
      </c>
      <c r="O744" s="97" t="s">
        <v>2089</v>
      </c>
      <c r="P744" s="97" t="s">
        <v>48</v>
      </c>
      <c r="Q744" s="97" t="s">
        <v>5172</v>
      </c>
    </row>
    <row r="745" spans="2:17" ht="31.5" x14ac:dyDescent="0.2">
      <c r="B745" s="46">
        <v>738</v>
      </c>
      <c r="C745" s="55" t="s">
        <v>41</v>
      </c>
      <c r="D745" s="83" t="s">
        <v>42</v>
      </c>
      <c r="E745" s="97" t="s">
        <v>276</v>
      </c>
      <c r="F745" s="98">
        <v>306089114</v>
      </c>
      <c r="G745" s="99">
        <v>1509108</v>
      </c>
      <c r="H745" s="100">
        <v>45134</v>
      </c>
      <c r="I745" s="28">
        <v>520000</v>
      </c>
      <c r="J745" s="97" t="s">
        <v>44</v>
      </c>
      <c r="K745" s="28">
        <v>520000</v>
      </c>
      <c r="L745" s="101">
        <v>231210081769638</v>
      </c>
      <c r="M745" s="97" t="s">
        <v>155</v>
      </c>
      <c r="N745" s="97" t="s">
        <v>46</v>
      </c>
      <c r="O745" s="97" t="s">
        <v>2090</v>
      </c>
      <c r="P745" s="97" t="s">
        <v>48</v>
      </c>
      <c r="Q745" s="97" t="s">
        <v>5172</v>
      </c>
    </row>
    <row r="746" spans="2:17" ht="31.5" x14ac:dyDescent="0.2">
      <c r="B746" s="46">
        <v>739</v>
      </c>
      <c r="C746" s="55" t="s">
        <v>41</v>
      </c>
      <c r="D746" s="83" t="s">
        <v>42</v>
      </c>
      <c r="E746" s="97" t="s">
        <v>5236</v>
      </c>
      <c r="F746" s="98">
        <v>310069485</v>
      </c>
      <c r="G746" s="99">
        <v>1510358</v>
      </c>
      <c r="H746" s="100">
        <v>45135</v>
      </c>
      <c r="I746" s="28">
        <v>1048800</v>
      </c>
      <c r="J746" s="97" t="s">
        <v>44</v>
      </c>
      <c r="K746" s="28">
        <v>1048800</v>
      </c>
      <c r="L746" s="101">
        <v>231210081772378</v>
      </c>
      <c r="M746" s="97" t="s">
        <v>155</v>
      </c>
      <c r="N746" s="97" t="s">
        <v>46</v>
      </c>
      <c r="O746" s="97" t="s">
        <v>172</v>
      </c>
      <c r="P746" s="97" t="s">
        <v>48</v>
      </c>
      <c r="Q746" s="97" t="s">
        <v>5172</v>
      </c>
    </row>
    <row r="747" spans="2:17" ht="31.5" x14ac:dyDescent="0.2">
      <c r="B747" s="46">
        <v>740</v>
      </c>
      <c r="C747" s="55" t="s">
        <v>41</v>
      </c>
      <c r="D747" s="83" t="s">
        <v>42</v>
      </c>
      <c r="E747" s="97" t="s">
        <v>274</v>
      </c>
      <c r="F747" s="98">
        <v>201961817</v>
      </c>
      <c r="G747" s="99">
        <v>1529582</v>
      </c>
      <c r="H747" s="100">
        <v>45139</v>
      </c>
      <c r="I747" s="28">
        <v>29800000</v>
      </c>
      <c r="J747" s="97" t="s">
        <v>44</v>
      </c>
      <c r="K747" s="28">
        <v>29800000</v>
      </c>
      <c r="L747" s="101">
        <v>231210081775905</v>
      </c>
      <c r="M747" s="97" t="s">
        <v>155</v>
      </c>
      <c r="N747" s="97" t="s">
        <v>46</v>
      </c>
      <c r="O747" s="97" t="s">
        <v>275</v>
      </c>
      <c r="P747" s="97" t="s">
        <v>48</v>
      </c>
      <c r="Q747" s="97" t="s">
        <v>5172</v>
      </c>
    </row>
    <row r="748" spans="2:17" ht="31.5" x14ac:dyDescent="0.2">
      <c r="B748" s="46">
        <v>741</v>
      </c>
      <c r="C748" s="55" t="s">
        <v>41</v>
      </c>
      <c r="D748" s="83" t="s">
        <v>42</v>
      </c>
      <c r="E748" s="97" t="s">
        <v>5237</v>
      </c>
      <c r="F748" s="98">
        <v>305670929</v>
      </c>
      <c r="G748" s="99">
        <v>1538436</v>
      </c>
      <c r="H748" s="100">
        <v>45141</v>
      </c>
      <c r="I748" s="28">
        <v>12992000</v>
      </c>
      <c r="J748" s="97" t="s">
        <v>44</v>
      </c>
      <c r="K748" s="28">
        <v>12992000</v>
      </c>
      <c r="L748" s="101">
        <v>231210081791884</v>
      </c>
      <c r="M748" s="97" t="s">
        <v>155</v>
      </c>
      <c r="N748" s="97" t="s">
        <v>46</v>
      </c>
      <c r="O748" s="97" t="s">
        <v>5238</v>
      </c>
      <c r="P748" s="97" t="s">
        <v>48</v>
      </c>
      <c r="Q748" s="97" t="s">
        <v>5172</v>
      </c>
    </row>
    <row r="749" spans="2:17" ht="31.5" x14ac:dyDescent="0.2">
      <c r="B749" s="46">
        <v>742</v>
      </c>
      <c r="C749" s="55" t="s">
        <v>41</v>
      </c>
      <c r="D749" s="83" t="s">
        <v>42</v>
      </c>
      <c r="E749" s="97" t="s">
        <v>519</v>
      </c>
      <c r="F749" s="98">
        <v>306982910</v>
      </c>
      <c r="G749" s="99">
        <v>1541929</v>
      </c>
      <c r="H749" s="100">
        <v>45142</v>
      </c>
      <c r="I749" s="28">
        <v>648330</v>
      </c>
      <c r="J749" s="97" t="s">
        <v>44</v>
      </c>
      <c r="K749" s="28">
        <v>648330</v>
      </c>
      <c r="L749" s="101">
        <v>231210081794440</v>
      </c>
      <c r="M749" s="97" t="s">
        <v>155</v>
      </c>
      <c r="N749" s="97" t="s">
        <v>46</v>
      </c>
      <c r="O749" s="97" t="s">
        <v>502</v>
      </c>
      <c r="P749" s="97" t="s">
        <v>48</v>
      </c>
      <c r="Q749" s="97" t="s">
        <v>5172</v>
      </c>
    </row>
    <row r="750" spans="2:17" ht="31.5" x14ac:dyDescent="0.2">
      <c r="B750" s="46">
        <v>743</v>
      </c>
      <c r="C750" s="55" t="s">
        <v>41</v>
      </c>
      <c r="D750" s="83" t="s">
        <v>42</v>
      </c>
      <c r="E750" s="97" t="s">
        <v>5239</v>
      </c>
      <c r="F750" s="98">
        <v>300943116</v>
      </c>
      <c r="G750" s="99">
        <v>1543376</v>
      </c>
      <c r="H750" s="100">
        <v>45142</v>
      </c>
      <c r="I750" s="28">
        <v>4771200</v>
      </c>
      <c r="J750" s="97" t="s">
        <v>44</v>
      </c>
      <c r="K750" s="28">
        <v>4771200</v>
      </c>
      <c r="L750" s="101">
        <v>231210081795688</v>
      </c>
      <c r="M750" s="97" t="s">
        <v>155</v>
      </c>
      <c r="N750" s="97" t="s">
        <v>46</v>
      </c>
      <c r="O750" s="97" t="s">
        <v>5240</v>
      </c>
      <c r="P750" s="97" t="s">
        <v>48</v>
      </c>
      <c r="Q750" s="97" t="s">
        <v>5172</v>
      </c>
    </row>
    <row r="751" spans="2:17" ht="31.5" x14ac:dyDescent="0.2">
      <c r="B751" s="46">
        <v>744</v>
      </c>
      <c r="C751" s="55" t="s">
        <v>41</v>
      </c>
      <c r="D751" s="83" t="s">
        <v>42</v>
      </c>
      <c r="E751" s="97" t="s">
        <v>5241</v>
      </c>
      <c r="F751" s="98">
        <v>304770804</v>
      </c>
      <c r="G751" s="99">
        <v>1546188</v>
      </c>
      <c r="H751" s="100">
        <v>45143</v>
      </c>
      <c r="I751" s="28">
        <v>420000</v>
      </c>
      <c r="J751" s="97" t="s">
        <v>44</v>
      </c>
      <c r="K751" s="28">
        <v>420000</v>
      </c>
      <c r="L751" s="101">
        <v>231210081797750</v>
      </c>
      <c r="M751" s="97" t="s">
        <v>155</v>
      </c>
      <c r="N751" s="97" t="s">
        <v>46</v>
      </c>
      <c r="O751" s="97" t="s">
        <v>1461</v>
      </c>
      <c r="P751" s="97" t="s">
        <v>48</v>
      </c>
      <c r="Q751" s="97" t="s">
        <v>5172</v>
      </c>
    </row>
    <row r="752" spans="2:17" ht="31.5" x14ac:dyDescent="0.2">
      <c r="B752" s="46">
        <v>745</v>
      </c>
      <c r="C752" s="55" t="s">
        <v>41</v>
      </c>
      <c r="D752" s="83" t="s">
        <v>42</v>
      </c>
      <c r="E752" s="97" t="s">
        <v>1325</v>
      </c>
      <c r="F752" s="98">
        <v>308831559</v>
      </c>
      <c r="G752" s="99">
        <v>1546189</v>
      </c>
      <c r="H752" s="100">
        <v>45143</v>
      </c>
      <c r="I752" s="28">
        <v>2000000</v>
      </c>
      <c r="J752" s="97" t="s">
        <v>44</v>
      </c>
      <c r="K752" s="28">
        <v>2000000</v>
      </c>
      <c r="L752" s="101">
        <v>231210081797764</v>
      </c>
      <c r="M752" s="97" t="s">
        <v>155</v>
      </c>
      <c r="N752" s="97" t="s">
        <v>46</v>
      </c>
      <c r="O752" s="97" t="s">
        <v>47</v>
      </c>
      <c r="P752" s="97" t="s">
        <v>48</v>
      </c>
      <c r="Q752" s="97" t="s">
        <v>5172</v>
      </c>
    </row>
    <row r="753" spans="2:17" ht="31.5" x14ac:dyDescent="0.2">
      <c r="B753" s="46">
        <v>746</v>
      </c>
      <c r="C753" s="55" t="s">
        <v>41</v>
      </c>
      <c r="D753" s="83" t="s">
        <v>42</v>
      </c>
      <c r="E753" s="97" t="s">
        <v>1212</v>
      </c>
      <c r="F753" s="98">
        <v>306098554</v>
      </c>
      <c r="G753" s="99">
        <v>1546542</v>
      </c>
      <c r="H753" s="100">
        <v>45143</v>
      </c>
      <c r="I753" s="28">
        <v>599500</v>
      </c>
      <c r="J753" s="97" t="s">
        <v>44</v>
      </c>
      <c r="K753" s="28">
        <v>599500</v>
      </c>
      <c r="L753" s="101">
        <v>231210081798189</v>
      </c>
      <c r="M753" s="97" t="s">
        <v>155</v>
      </c>
      <c r="N753" s="97" t="s">
        <v>46</v>
      </c>
      <c r="O753" s="97" t="s">
        <v>232</v>
      </c>
      <c r="P753" s="97" t="s">
        <v>48</v>
      </c>
      <c r="Q753" s="97" t="s">
        <v>5172</v>
      </c>
    </row>
    <row r="754" spans="2:17" ht="31.5" x14ac:dyDescent="0.2">
      <c r="B754" s="46">
        <v>747</v>
      </c>
      <c r="C754" s="55" t="s">
        <v>41</v>
      </c>
      <c r="D754" s="83" t="s">
        <v>42</v>
      </c>
      <c r="E754" s="97" t="s">
        <v>2751</v>
      </c>
      <c r="F754" s="98">
        <v>305399734</v>
      </c>
      <c r="G754" s="99">
        <v>1547544</v>
      </c>
      <c r="H754" s="100">
        <v>45143</v>
      </c>
      <c r="I754" s="28">
        <v>1289900</v>
      </c>
      <c r="J754" s="97" t="s">
        <v>44</v>
      </c>
      <c r="K754" s="28">
        <v>1289900</v>
      </c>
      <c r="L754" s="101">
        <v>231210081799147</v>
      </c>
      <c r="M754" s="97" t="s">
        <v>155</v>
      </c>
      <c r="N754" s="97" t="s">
        <v>46</v>
      </c>
      <c r="O754" s="97" t="s">
        <v>156</v>
      </c>
      <c r="P754" s="97" t="s">
        <v>48</v>
      </c>
      <c r="Q754" s="97" t="s">
        <v>5172</v>
      </c>
    </row>
    <row r="755" spans="2:17" ht="31.5" x14ac:dyDescent="0.2">
      <c r="B755" s="46">
        <v>748</v>
      </c>
      <c r="C755" s="55" t="s">
        <v>41</v>
      </c>
      <c r="D755" s="83" t="s">
        <v>42</v>
      </c>
      <c r="E755" s="97" t="s">
        <v>5242</v>
      </c>
      <c r="F755" s="98">
        <v>307901527</v>
      </c>
      <c r="G755" s="99">
        <v>1552632</v>
      </c>
      <c r="H755" s="100">
        <v>45144</v>
      </c>
      <c r="I755" s="28">
        <v>30492000</v>
      </c>
      <c r="J755" s="97" t="s">
        <v>44</v>
      </c>
      <c r="K755" s="28">
        <v>30492000</v>
      </c>
      <c r="L755" s="101">
        <v>231210081803663</v>
      </c>
      <c r="M755" s="97" t="s">
        <v>155</v>
      </c>
      <c r="N755" s="97" t="s">
        <v>46</v>
      </c>
      <c r="O755" s="97" t="s">
        <v>227</v>
      </c>
      <c r="P755" s="97" t="s">
        <v>48</v>
      </c>
      <c r="Q755" s="97" t="s">
        <v>5172</v>
      </c>
    </row>
    <row r="756" spans="2:17" ht="31.5" x14ac:dyDescent="0.2">
      <c r="B756" s="46">
        <v>749</v>
      </c>
      <c r="C756" s="55" t="s">
        <v>41</v>
      </c>
      <c r="D756" s="83" t="s">
        <v>42</v>
      </c>
      <c r="E756" s="97" t="s">
        <v>5243</v>
      </c>
      <c r="F756" s="98">
        <v>205353003</v>
      </c>
      <c r="G756" s="99">
        <v>1562630</v>
      </c>
      <c r="H756" s="100">
        <v>45147</v>
      </c>
      <c r="I756" s="28">
        <v>11457600</v>
      </c>
      <c r="J756" s="97" t="s">
        <v>44</v>
      </c>
      <c r="K756" s="28">
        <v>11457600</v>
      </c>
      <c r="L756" s="101">
        <v>231210081809650</v>
      </c>
      <c r="M756" s="97" t="s">
        <v>155</v>
      </c>
      <c r="N756" s="97" t="s">
        <v>46</v>
      </c>
      <c r="O756" s="97"/>
      <c r="P756" s="97" t="s">
        <v>48</v>
      </c>
      <c r="Q756" s="97" t="s">
        <v>5172</v>
      </c>
    </row>
    <row r="757" spans="2:17" ht="31.5" x14ac:dyDescent="0.2">
      <c r="B757" s="46">
        <v>750</v>
      </c>
      <c r="C757" s="55" t="s">
        <v>41</v>
      </c>
      <c r="D757" s="83" t="s">
        <v>42</v>
      </c>
      <c r="E757" s="97" t="s">
        <v>5244</v>
      </c>
      <c r="F757" s="98">
        <v>310644768</v>
      </c>
      <c r="G757" s="99">
        <v>1569062</v>
      </c>
      <c r="H757" s="100">
        <v>45148</v>
      </c>
      <c r="I757" s="28">
        <v>10800000</v>
      </c>
      <c r="J757" s="97" t="s">
        <v>44</v>
      </c>
      <c r="K757" s="28">
        <v>10800000</v>
      </c>
      <c r="L757" s="101">
        <v>231210081815449</v>
      </c>
      <c r="M757" s="97" t="s">
        <v>155</v>
      </c>
      <c r="N757" s="97" t="s">
        <v>46</v>
      </c>
      <c r="O757" s="97" t="s">
        <v>2171</v>
      </c>
      <c r="P757" s="97" t="s">
        <v>48</v>
      </c>
      <c r="Q757" s="97" t="s">
        <v>5172</v>
      </c>
    </row>
    <row r="758" spans="2:17" ht="31.5" x14ac:dyDescent="0.2">
      <c r="B758" s="46">
        <v>751</v>
      </c>
      <c r="C758" s="55" t="s">
        <v>41</v>
      </c>
      <c r="D758" s="83" t="s">
        <v>42</v>
      </c>
      <c r="E758" s="97" t="s">
        <v>5245</v>
      </c>
      <c r="F758" s="98">
        <v>30403893330060</v>
      </c>
      <c r="G758" s="99">
        <v>1569171</v>
      </c>
      <c r="H758" s="100">
        <v>45148</v>
      </c>
      <c r="I758" s="28">
        <v>3794000</v>
      </c>
      <c r="J758" s="97" t="s">
        <v>44</v>
      </c>
      <c r="K758" s="28">
        <v>3794000</v>
      </c>
      <c r="L758" s="101">
        <v>231210081815557</v>
      </c>
      <c r="M758" s="97" t="s">
        <v>155</v>
      </c>
      <c r="N758" s="97" t="s">
        <v>46</v>
      </c>
      <c r="O758" s="97" t="s">
        <v>5246</v>
      </c>
      <c r="P758" s="97" t="s">
        <v>48</v>
      </c>
      <c r="Q758" s="97" t="s">
        <v>5172</v>
      </c>
    </row>
    <row r="759" spans="2:17" ht="31.5" x14ac:dyDescent="0.2">
      <c r="B759" s="46">
        <v>752</v>
      </c>
      <c r="C759" s="55" t="s">
        <v>41</v>
      </c>
      <c r="D759" s="83" t="s">
        <v>42</v>
      </c>
      <c r="E759" s="97" t="s">
        <v>57</v>
      </c>
      <c r="F759" s="98">
        <v>308412572</v>
      </c>
      <c r="G759" s="99">
        <v>1572424</v>
      </c>
      <c r="H759" s="100">
        <v>45149</v>
      </c>
      <c r="I759" s="28">
        <v>3956000</v>
      </c>
      <c r="J759" s="97" t="s">
        <v>44</v>
      </c>
      <c r="K759" s="28">
        <v>3956000</v>
      </c>
      <c r="L759" s="101">
        <v>231210081818057</v>
      </c>
      <c r="M759" s="97" t="s">
        <v>155</v>
      </c>
      <c r="N759" s="97" t="s">
        <v>46</v>
      </c>
      <c r="O759" s="97" t="s">
        <v>2171</v>
      </c>
      <c r="P759" s="97" t="s">
        <v>48</v>
      </c>
      <c r="Q759" s="97" t="s">
        <v>5172</v>
      </c>
    </row>
    <row r="760" spans="2:17" ht="31.5" x14ac:dyDescent="0.2">
      <c r="B760" s="46">
        <v>753</v>
      </c>
      <c r="C760" s="55" t="s">
        <v>41</v>
      </c>
      <c r="D760" s="83" t="s">
        <v>42</v>
      </c>
      <c r="E760" s="97" t="s">
        <v>57</v>
      </c>
      <c r="F760" s="98">
        <v>308412572</v>
      </c>
      <c r="G760" s="99">
        <v>1572426</v>
      </c>
      <c r="H760" s="100">
        <v>45149</v>
      </c>
      <c r="I760" s="28">
        <v>8390000</v>
      </c>
      <c r="J760" s="97" t="s">
        <v>44</v>
      </c>
      <c r="K760" s="28">
        <v>8390000</v>
      </c>
      <c r="L760" s="101">
        <v>231210081818064</v>
      </c>
      <c r="M760" s="97" t="s">
        <v>155</v>
      </c>
      <c r="N760" s="97" t="s">
        <v>46</v>
      </c>
      <c r="O760" s="97" t="s">
        <v>2171</v>
      </c>
      <c r="P760" s="97" t="s">
        <v>48</v>
      </c>
      <c r="Q760" s="97" t="s">
        <v>5172</v>
      </c>
    </row>
    <row r="761" spans="2:17" ht="31.5" x14ac:dyDescent="0.2">
      <c r="B761" s="46">
        <v>754</v>
      </c>
      <c r="C761" s="55" t="s">
        <v>41</v>
      </c>
      <c r="D761" s="83" t="s">
        <v>42</v>
      </c>
      <c r="E761" s="97" t="s">
        <v>3039</v>
      </c>
      <c r="F761" s="98">
        <v>302142803</v>
      </c>
      <c r="G761" s="99">
        <v>1574036</v>
      </c>
      <c r="H761" s="100">
        <v>45149</v>
      </c>
      <c r="I761" s="28">
        <v>1755400</v>
      </c>
      <c r="J761" s="97" t="s">
        <v>44</v>
      </c>
      <c r="K761" s="28">
        <v>1755400</v>
      </c>
      <c r="L761" s="101">
        <v>231210081819605</v>
      </c>
      <c r="M761" s="97" t="s">
        <v>155</v>
      </c>
      <c r="N761" s="97" t="s">
        <v>46</v>
      </c>
      <c r="O761" s="97" t="s">
        <v>347</v>
      </c>
      <c r="P761" s="97" t="s">
        <v>48</v>
      </c>
      <c r="Q761" s="97" t="s">
        <v>5172</v>
      </c>
    </row>
    <row r="762" spans="2:17" ht="31.5" x14ac:dyDescent="0.2">
      <c r="B762" s="46">
        <v>755</v>
      </c>
      <c r="C762" s="55" t="s">
        <v>41</v>
      </c>
      <c r="D762" s="83" t="s">
        <v>42</v>
      </c>
      <c r="E762" s="97" t="s">
        <v>337</v>
      </c>
      <c r="F762" s="98">
        <v>306381203</v>
      </c>
      <c r="G762" s="99">
        <v>1576646</v>
      </c>
      <c r="H762" s="100">
        <v>45150</v>
      </c>
      <c r="I762" s="28">
        <v>59800</v>
      </c>
      <c r="J762" s="97" t="s">
        <v>44</v>
      </c>
      <c r="K762" s="28">
        <v>59800</v>
      </c>
      <c r="L762" s="101">
        <v>231210081821551</v>
      </c>
      <c r="M762" s="97" t="s">
        <v>155</v>
      </c>
      <c r="N762" s="97" t="s">
        <v>46</v>
      </c>
      <c r="O762" s="97" t="s">
        <v>338</v>
      </c>
      <c r="P762" s="97" t="s">
        <v>48</v>
      </c>
      <c r="Q762" s="97" t="s">
        <v>5172</v>
      </c>
    </row>
    <row r="763" spans="2:17" ht="31.5" x14ac:dyDescent="0.2">
      <c r="B763" s="46">
        <v>756</v>
      </c>
      <c r="C763" s="55" t="s">
        <v>41</v>
      </c>
      <c r="D763" s="83" t="s">
        <v>42</v>
      </c>
      <c r="E763" s="97" t="s">
        <v>519</v>
      </c>
      <c r="F763" s="98">
        <v>306982910</v>
      </c>
      <c r="G763" s="99">
        <v>1581460</v>
      </c>
      <c r="H763" s="100">
        <v>45151</v>
      </c>
      <c r="I763" s="28">
        <v>2544400</v>
      </c>
      <c r="J763" s="97" t="s">
        <v>44</v>
      </c>
      <c r="K763" s="28">
        <v>2544400</v>
      </c>
      <c r="L763" s="101">
        <v>231210081825863</v>
      </c>
      <c r="M763" s="97" t="s">
        <v>155</v>
      </c>
      <c r="N763" s="97" t="s">
        <v>46</v>
      </c>
      <c r="O763" s="97" t="s">
        <v>523</v>
      </c>
      <c r="P763" s="97" t="s">
        <v>48</v>
      </c>
      <c r="Q763" s="97" t="s">
        <v>5172</v>
      </c>
    </row>
    <row r="764" spans="2:17" ht="31.5" x14ac:dyDescent="0.2">
      <c r="B764" s="46">
        <v>757</v>
      </c>
      <c r="C764" s="55" t="s">
        <v>41</v>
      </c>
      <c r="D764" s="83" t="s">
        <v>42</v>
      </c>
      <c r="E764" s="97" t="s">
        <v>2059</v>
      </c>
      <c r="F764" s="98">
        <v>497941414</v>
      </c>
      <c r="G764" s="99">
        <v>1582778</v>
      </c>
      <c r="H764" s="100">
        <v>45151</v>
      </c>
      <c r="I764" s="28">
        <v>11000000</v>
      </c>
      <c r="J764" s="97" t="s">
        <v>44</v>
      </c>
      <c r="K764" s="28">
        <v>11000000</v>
      </c>
      <c r="L764" s="101">
        <v>231210081827251</v>
      </c>
      <c r="M764" s="97" t="s">
        <v>155</v>
      </c>
      <c r="N764" s="97" t="s">
        <v>46</v>
      </c>
      <c r="O764" s="97" t="s">
        <v>5247</v>
      </c>
      <c r="P764" s="97" t="s">
        <v>48</v>
      </c>
      <c r="Q764" s="97" t="s">
        <v>5172</v>
      </c>
    </row>
    <row r="765" spans="2:17" ht="31.5" x14ac:dyDescent="0.2">
      <c r="B765" s="46">
        <v>758</v>
      </c>
      <c r="C765" s="55" t="s">
        <v>41</v>
      </c>
      <c r="D765" s="83" t="s">
        <v>42</v>
      </c>
      <c r="E765" s="97" t="s">
        <v>190</v>
      </c>
      <c r="F765" s="98">
        <v>305494506</v>
      </c>
      <c r="G765" s="99">
        <v>1584191</v>
      </c>
      <c r="H765" s="100">
        <v>45151</v>
      </c>
      <c r="I765" s="28">
        <v>445000</v>
      </c>
      <c r="J765" s="97" t="s">
        <v>44</v>
      </c>
      <c r="K765" s="28">
        <v>445000</v>
      </c>
      <c r="L765" s="101">
        <v>231210081828869</v>
      </c>
      <c r="M765" s="97" t="s">
        <v>155</v>
      </c>
      <c r="N765" s="97" t="s">
        <v>46</v>
      </c>
      <c r="O765" s="97" t="s">
        <v>192</v>
      </c>
      <c r="P765" s="97" t="s">
        <v>48</v>
      </c>
      <c r="Q765" s="97" t="s">
        <v>5172</v>
      </c>
    </row>
    <row r="766" spans="2:17" ht="31.5" x14ac:dyDescent="0.2">
      <c r="B766" s="46">
        <v>759</v>
      </c>
      <c r="C766" s="55" t="s">
        <v>41</v>
      </c>
      <c r="D766" s="83" t="s">
        <v>42</v>
      </c>
      <c r="E766" s="97" t="s">
        <v>5248</v>
      </c>
      <c r="F766" s="98">
        <v>310498696</v>
      </c>
      <c r="G766" s="99">
        <v>1592463</v>
      </c>
      <c r="H766" s="100">
        <v>45154</v>
      </c>
      <c r="I766" s="28">
        <v>6920000</v>
      </c>
      <c r="J766" s="97" t="s">
        <v>44</v>
      </c>
      <c r="K766" s="28">
        <v>6920000</v>
      </c>
      <c r="L766" s="101">
        <v>231210081833656</v>
      </c>
      <c r="M766" s="97" t="s">
        <v>155</v>
      </c>
      <c r="N766" s="97" t="s">
        <v>46</v>
      </c>
      <c r="O766" s="97" t="s">
        <v>5249</v>
      </c>
      <c r="P766" s="97" t="s">
        <v>48</v>
      </c>
      <c r="Q766" s="97" t="s">
        <v>5172</v>
      </c>
    </row>
    <row r="767" spans="2:17" ht="31.5" x14ac:dyDescent="0.2">
      <c r="B767" s="46">
        <v>760</v>
      </c>
      <c r="C767" s="55" t="s">
        <v>41</v>
      </c>
      <c r="D767" s="83" t="s">
        <v>42</v>
      </c>
      <c r="E767" s="97" t="s">
        <v>337</v>
      </c>
      <c r="F767" s="98">
        <v>306381203</v>
      </c>
      <c r="G767" s="99">
        <v>1603785</v>
      </c>
      <c r="H767" s="100">
        <v>45157</v>
      </c>
      <c r="I767" s="28">
        <v>59890</v>
      </c>
      <c r="J767" s="97" t="s">
        <v>44</v>
      </c>
      <c r="K767" s="28">
        <v>59890</v>
      </c>
      <c r="L767" s="101">
        <v>231210081847391</v>
      </c>
      <c r="M767" s="97" t="s">
        <v>155</v>
      </c>
      <c r="N767" s="97" t="s">
        <v>46</v>
      </c>
      <c r="O767" s="97" t="s">
        <v>338</v>
      </c>
      <c r="P767" s="97" t="s">
        <v>48</v>
      </c>
      <c r="Q767" s="97" t="s">
        <v>5172</v>
      </c>
    </row>
    <row r="768" spans="2:17" ht="31.5" x14ac:dyDescent="0.2">
      <c r="B768" s="46">
        <v>761</v>
      </c>
      <c r="C768" s="55" t="s">
        <v>41</v>
      </c>
      <c r="D768" s="83" t="s">
        <v>42</v>
      </c>
      <c r="E768" s="97" t="s">
        <v>2121</v>
      </c>
      <c r="F768" s="98">
        <v>309440585</v>
      </c>
      <c r="G768" s="99">
        <v>1603829</v>
      </c>
      <c r="H768" s="100">
        <v>45157</v>
      </c>
      <c r="I768" s="28">
        <v>884800</v>
      </c>
      <c r="J768" s="97" t="s">
        <v>44</v>
      </c>
      <c r="K768" s="28">
        <v>884800</v>
      </c>
      <c r="L768" s="101">
        <v>231210081847454</v>
      </c>
      <c r="M768" s="97" t="s">
        <v>155</v>
      </c>
      <c r="N768" s="97" t="s">
        <v>46</v>
      </c>
      <c r="O768" s="97" t="s">
        <v>3843</v>
      </c>
      <c r="P768" s="97" t="s">
        <v>48</v>
      </c>
      <c r="Q768" s="97" t="s">
        <v>5172</v>
      </c>
    </row>
    <row r="769" spans="2:17" ht="31.5" x14ac:dyDescent="0.2">
      <c r="B769" s="46">
        <v>762</v>
      </c>
      <c r="C769" s="55" t="s">
        <v>41</v>
      </c>
      <c r="D769" s="83" t="s">
        <v>42</v>
      </c>
      <c r="E769" s="97" t="s">
        <v>2210</v>
      </c>
      <c r="F769" s="98">
        <v>50905025050010</v>
      </c>
      <c r="G769" s="99">
        <v>1603858</v>
      </c>
      <c r="H769" s="100">
        <v>45157</v>
      </c>
      <c r="I769" s="28">
        <v>415960</v>
      </c>
      <c r="J769" s="97" t="s">
        <v>44</v>
      </c>
      <c r="K769" s="28">
        <v>415960</v>
      </c>
      <c r="L769" s="101">
        <v>231210081847494</v>
      </c>
      <c r="M769" s="97" t="s">
        <v>155</v>
      </c>
      <c r="N769" s="97" t="s">
        <v>46</v>
      </c>
      <c r="O769" s="97" t="s">
        <v>1370</v>
      </c>
      <c r="P769" s="97" t="s">
        <v>48</v>
      </c>
      <c r="Q769" s="97" t="s">
        <v>5172</v>
      </c>
    </row>
    <row r="770" spans="2:17" ht="31.5" x14ac:dyDescent="0.2">
      <c r="B770" s="46">
        <v>763</v>
      </c>
      <c r="C770" s="55" t="s">
        <v>41</v>
      </c>
      <c r="D770" s="83" t="s">
        <v>42</v>
      </c>
      <c r="E770" s="97" t="s">
        <v>276</v>
      </c>
      <c r="F770" s="98">
        <v>306089114</v>
      </c>
      <c r="G770" s="99">
        <v>1603888</v>
      </c>
      <c r="H770" s="100">
        <v>45157</v>
      </c>
      <c r="I770" s="28">
        <v>1500000</v>
      </c>
      <c r="J770" s="97" t="s">
        <v>44</v>
      </c>
      <c r="K770" s="28">
        <v>1500000</v>
      </c>
      <c r="L770" s="101">
        <v>231210081847530</v>
      </c>
      <c r="M770" s="97" t="s">
        <v>155</v>
      </c>
      <c r="N770" s="97" t="s">
        <v>46</v>
      </c>
      <c r="O770" s="97" t="s">
        <v>227</v>
      </c>
      <c r="P770" s="97" t="s">
        <v>48</v>
      </c>
      <c r="Q770" s="97" t="s">
        <v>5172</v>
      </c>
    </row>
    <row r="771" spans="2:17" ht="31.5" x14ac:dyDescent="0.2">
      <c r="B771" s="46">
        <v>764</v>
      </c>
      <c r="C771" s="55" t="s">
        <v>41</v>
      </c>
      <c r="D771" s="83" t="s">
        <v>42</v>
      </c>
      <c r="E771" s="97" t="s">
        <v>5250</v>
      </c>
      <c r="F771" s="98">
        <v>304994920</v>
      </c>
      <c r="G771" s="99">
        <v>1603944</v>
      </c>
      <c r="H771" s="100">
        <v>45157</v>
      </c>
      <c r="I771" s="28">
        <v>500000</v>
      </c>
      <c r="J771" s="97" t="s">
        <v>44</v>
      </c>
      <c r="K771" s="28">
        <v>500000</v>
      </c>
      <c r="L771" s="101">
        <v>231210081847610</v>
      </c>
      <c r="M771" s="97" t="s">
        <v>155</v>
      </c>
      <c r="N771" s="97" t="s">
        <v>46</v>
      </c>
      <c r="O771" s="97" t="s">
        <v>210</v>
      </c>
      <c r="P771" s="97" t="s">
        <v>48</v>
      </c>
      <c r="Q771" s="97" t="s">
        <v>5172</v>
      </c>
    </row>
    <row r="772" spans="2:17" ht="31.5" x14ac:dyDescent="0.2">
      <c r="B772" s="46">
        <v>765</v>
      </c>
      <c r="C772" s="55" t="s">
        <v>41</v>
      </c>
      <c r="D772" s="83" t="s">
        <v>42</v>
      </c>
      <c r="E772" s="97" t="s">
        <v>2210</v>
      </c>
      <c r="F772" s="98">
        <v>50905025050010</v>
      </c>
      <c r="G772" s="99">
        <v>1604007</v>
      </c>
      <c r="H772" s="100">
        <v>45157</v>
      </c>
      <c r="I772" s="28">
        <v>1666400</v>
      </c>
      <c r="J772" s="97" t="s">
        <v>44</v>
      </c>
      <c r="K772" s="28">
        <v>1666400</v>
      </c>
      <c r="L772" s="101">
        <v>231210081847697</v>
      </c>
      <c r="M772" s="97" t="s">
        <v>155</v>
      </c>
      <c r="N772" s="97" t="s">
        <v>46</v>
      </c>
      <c r="O772" s="97" t="s">
        <v>169</v>
      </c>
      <c r="P772" s="97" t="s">
        <v>48</v>
      </c>
      <c r="Q772" s="97" t="s">
        <v>5172</v>
      </c>
    </row>
    <row r="773" spans="2:17" ht="31.5" x14ac:dyDescent="0.2">
      <c r="B773" s="46">
        <v>766</v>
      </c>
      <c r="C773" s="55" t="s">
        <v>41</v>
      </c>
      <c r="D773" s="83" t="s">
        <v>42</v>
      </c>
      <c r="E773" s="97" t="s">
        <v>276</v>
      </c>
      <c r="F773" s="98">
        <v>306089114</v>
      </c>
      <c r="G773" s="99">
        <v>1604029</v>
      </c>
      <c r="H773" s="100">
        <v>45157</v>
      </c>
      <c r="I773" s="28">
        <v>27200400</v>
      </c>
      <c r="J773" s="97" t="s">
        <v>44</v>
      </c>
      <c r="K773" s="28">
        <v>27200400</v>
      </c>
      <c r="L773" s="101">
        <v>231210081847726</v>
      </c>
      <c r="M773" s="97" t="s">
        <v>155</v>
      </c>
      <c r="N773" s="97" t="s">
        <v>46</v>
      </c>
      <c r="O773" s="97" t="s">
        <v>267</v>
      </c>
      <c r="P773" s="97" t="s">
        <v>48</v>
      </c>
      <c r="Q773" s="97" t="s">
        <v>5172</v>
      </c>
    </row>
    <row r="774" spans="2:17" ht="31.5" x14ac:dyDescent="0.2">
      <c r="B774" s="46">
        <v>767</v>
      </c>
      <c r="C774" s="55" t="s">
        <v>41</v>
      </c>
      <c r="D774" s="83" t="s">
        <v>42</v>
      </c>
      <c r="E774" s="97" t="s">
        <v>182</v>
      </c>
      <c r="F774" s="98">
        <v>303055063</v>
      </c>
      <c r="G774" s="99">
        <v>1604049</v>
      </c>
      <c r="H774" s="100">
        <v>45157</v>
      </c>
      <c r="I774" s="28">
        <v>299600</v>
      </c>
      <c r="J774" s="97" t="s">
        <v>44</v>
      </c>
      <c r="K774" s="28">
        <v>299600</v>
      </c>
      <c r="L774" s="101">
        <v>231210081847751</v>
      </c>
      <c r="M774" s="97" t="s">
        <v>155</v>
      </c>
      <c r="N774" s="97" t="s">
        <v>46</v>
      </c>
      <c r="O774" s="97" t="s">
        <v>214</v>
      </c>
      <c r="P774" s="97" t="s">
        <v>48</v>
      </c>
      <c r="Q774" s="97" t="s">
        <v>5172</v>
      </c>
    </row>
    <row r="775" spans="2:17" ht="31.5" x14ac:dyDescent="0.2">
      <c r="B775" s="46">
        <v>768</v>
      </c>
      <c r="C775" s="55" t="s">
        <v>41</v>
      </c>
      <c r="D775" s="83" t="s">
        <v>42</v>
      </c>
      <c r="E775" s="97" t="s">
        <v>5251</v>
      </c>
      <c r="F775" s="98">
        <v>310667350</v>
      </c>
      <c r="G775" s="99">
        <v>1604068</v>
      </c>
      <c r="H775" s="100">
        <v>45157</v>
      </c>
      <c r="I775" s="28">
        <v>899850</v>
      </c>
      <c r="J775" s="97" t="s">
        <v>44</v>
      </c>
      <c r="K775" s="28">
        <v>899850</v>
      </c>
      <c r="L775" s="101">
        <v>231210081847778</v>
      </c>
      <c r="M775" s="97" t="s">
        <v>155</v>
      </c>
      <c r="N775" s="97" t="s">
        <v>46</v>
      </c>
      <c r="O775" s="97" t="s">
        <v>1413</v>
      </c>
      <c r="P775" s="97" t="s">
        <v>48</v>
      </c>
      <c r="Q775" s="97" t="s">
        <v>5172</v>
      </c>
    </row>
    <row r="776" spans="2:17" ht="31.5" x14ac:dyDescent="0.2">
      <c r="B776" s="46">
        <v>769</v>
      </c>
      <c r="C776" s="55" t="s">
        <v>41</v>
      </c>
      <c r="D776" s="83" t="s">
        <v>42</v>
      </c>
      <c r="E776" s="97" t="s">
        <v>311</v>
      </c>
      <c r="F776" s="98">
        <v>306894560</v>
      </c>
      <c r="G776" s="99">
        <v>1604126</v>
      </c>
      <c r="H776" s="100">
        <v>45157</v>
      </c>
      <c r="I776" s="28">
        <v>2240000</v>
      </c>
      <c r="J776" s="97" t="s">
        <v>44</v>
      </c>
      <c r="K776" s="28">
        <v>2240000</v>
      </c>
      <c r="L776" s="101">
        <v>231210081847858</v>
      </c>
      <c r="M776" s="97" t="s">
        <v>155</v>
      </c>
      <c r="N776" s="97" t="s">
        <v>46</v>
      </c>
      <c r="O776" s="97" t="s">
        <v>699</v>
      </c>
      <c r="P776" s="97" t="s">
        <v>48</v>
      </c>
      <c r="Q776" s="97" t="s">
        <v>5172</v>
      </c>
    </row>
    <row r="777" spans="2:17" ht="31.5" x14ac:dyDescent="0.2">
      <c r="B777" s="46">
        <v>770</v>
      </c>
      <c r="C777" s="55" t="s">
        <v>41</v>
      </c>
      <c r="D777" s="83" t="s">
        <v>42</v>
      </c>
      <c r="E777" s="97" t="s">
        <v>1543</v>
      </c>
      <c r="F777" s="98">
        <v>505527006</v>
      </c>
      <c r="G777" s="99">
        <v>1604176</v>
      </c>
      <c r="H777" s="100">
        <v>45157</v>
      </c>
      <c r="I777" s="28">
        <v>263310</v>
      </c>
      <c r="J777" s="97" t="s">
        <v>44</v>
      </c>
      <c r="K777" s="28">
        <v>263310</v>
      </c>
      <c r="L777" s="101">
        <v>231210081847919</v>
      </c>
      <c r="M777" s="97" t="s">
        <v>155</v>
      </c>
      <c r="N777" s="97" t="s">
        <v>46</v>
      </c>
      <c r="O777" s="97" t="s">
        <v>5165</v>
      </c>
      <c r="P777" s="97" t="s">
        <v>48</v>
      </c>
      <c r="Q777" s="97" t="s">
        <v>5172</v>
      </c>
    </row>
    <row r="778" spans="2:17" ht="31.5" x14ac:dyDescent="0.2">
      <c r="B778" s="46">
        <v>771</v>
      </c>
      <c r="C778" s="55" t="s">
        <v>41</v>
      </c>
      <c r="D778" s="83" t="s">
        <v>42</v>
      </c>
      <c r="E778" s="97" t="s">
        <v>3838</v>
      </c>
      <c r="F778" s="98">
        <v>628266664</v>
      </c>
      <c r="G778" s="99">
        <v>1606815</v>
      </c>
      <c r="H778" s="100">
        <v>45158</v>
      </c>
      <c r="I778" s="28">
        <v>1288800</v>
      </c>
      <c r="J778" s="97" t="s">
        <v>44</v>
      </c>
      <c r="K778" s="28">
        <v>1288800</v>
      </c>
      <c r="L778" s="101">
        <v>231210081850512</v>
      </c>
      <c r="M778" s="97" t="s">
        <v>155</v>
      </c>
      <c r="N778" s="97" t="s">
        <v>46</v>
      </c>
      <c r="O778" s="97" t="s">
        <v>227</v>
      </c>
      <c r="P778" s="97" t="s">
        <v>48</v>
      </c>
      <c r="Q778" s="97" t="s">
        <v>5172</v>
      </c>
    </row>
    <row r="779" spans="2:17" ht="31.5" x14ac:dyDescent="0.2">
      <c r="B779" s="46">
        <v>772</v>
      </c>
      <c r="C779" s="55" t="s">
        <v>41</v>
      </c>
      <c r="D779" s="83" t="s">
        <v>42</v>
      </c>
      <c r="E779" s="97" t="s">
        <v>5252</v>
      </c>
      <c r="F779" s="98">
        <v>306138835</v>
      </c>
      <c r="G779" s="99">
        <v>1606904</v>
      </c>
      <c r="H779" s="100">
        <v>45158</v>
      </c>
      <c r="I779" s="28">
        <v>1650000</v>
      </c>
      <c r="J779" s="97" t="s">
        <v>44</v>
      </c>
      <c r="K779" s="28">
        <v>1650000</v>
      </c>
      <c r="L779" s="101">
        <v>231210081850615</v>
      </c>
      <c r="M779" s="97" t="s">
        <v>155</v>
      </c>
      <c r="N779" s="97" t="s">
        <v>46</v>
      </c>
      <c r="O779" s="97" t="s">
        <v>499</v>
      </c>
      <c r="P779" s="97" t="s">
        <v>48</v>
      </c>
      <c r="Q779" s="97" t="s">
        <v>5172</v>
      </c>
    </row>
    <row r="780" spans="2:17" ht="31.5" x14ac:dyDescent="0.2">
      <c r="B780" s="46">
        <v>773</v>
      </c>
      <c r="C780" s="55" t="s">
        <v>41</v>
      </c>
      <c r="D780" s="83" t="s">
        <v>42</v>
      </c>
      <c r="E780" s="97" t="s">
        <v>313</v>
      </c>
      <c r="F780" s="98">
        <v>204339803</v>
      </c>
      <c r="G780" s="99">
        <v>1610205</v>
      </c>
      <c r="H780" s="100">
        <v>45159</v>
      </c>
      <c r="I780" s="28">
        <v>1226212</v>
      </c>
      <c r="J780" s="97" t="s">
        <v>44</v>
      </c>
      <c r="K780" s="28">
        <v>1226212</v>
      </c>
      <c r="L780" s="101">
        <v>231210081845200</v>
      </c>
      <c r="M780" s="97" t="s">
        <v>155</v>
      </c>
      <c r="N780" s="97" t="s">
        <v>46</v>
      </c>
      <c r="O780" s="97" t="s">
        <v>314</v>
      </c>
      <c r="P780" s="97" t="s">
        <v>48</v>
      </c>
      <c r="Q780" s="97" t="s">
        <v>5172</v>
      </c>
    </row>
    <row r="781" spans="2:17" ht="31.5" x14ac:dyDescent="0.2">
      <c r="B781" s="46">
        <v>774</v>
      </c>
      <c r="C781" s="55" t="s">
        <v>41</v>
      </c>
      <c r="D781" s="83" t="s">
        <v>42</v>
      </c>
      <c r="E781" s="97" t="s">
        <v>57</v>
      </c>
      <c r="F781" s="98">
        <v>308412572</v>
      </c>
      <c r="G781" s="99">
        <v>1614364</v>
      </c>
      <c r="H781" s="100">
        <v>45161</v>
      </c>
      <c r="I781" s="28">
        <v>6720000.0199999996</v>
      </c>
      <c r="J781" s="97" t="s">
        <v>44</v>
      </c>
      <c r="K781" s="28">
        <v>6720000.0199999996</v>
      </c>
      <c r="L781" s="101">
        <v>231210081858448</v>
      </c>
      <c r="M781" s="97" t="s">
        <v>155</v>
      </c>
      <c r="N781" s="97" t="s">
        <v>46</v>
      </c>
      <c r="O781" s="97" t="s">
        <v>2171</v>
      </c>
      <c r="P781" s="97" t="s">
        <v>48</v>
      </c>
      <c r="Q781" s="97" t="s">
        <v>5172</v>
      </c>
    </row>
    <row r="782" spans="2:17" ht="31.5" x14ac:dyDescent="0.2">
      <c r="B782" s="46">
        <v>775</v>
      </c>
      <c r="C782" s="55" t="s">
        <v>41</v>
      </c>
      <c r="D782" s="83" t="s">
        <v>42</v>
      </c>
      <c r="E782" s="97" t="s">
        <v>5253</v>
      </c>
      <c r="F782" s="98">
        <v>310164788</v>
      </c>
      <c r="G782" s="99">
        <v>1614469</v>
      </c>
      <c r="H782" s="100">
        <v>45161</v>
      </c>
      <c r="I782" s="28">
        <v>2688000</v>
      </c>
      <c r="J782" s="97" t="s">
        <v>44</v>
      </c>
      <c r="K782" s="28">
        <v>2688000</v>
      </c>
      <c r="L782" s="101">
        <v>231210081858584</v>
      </c>
      <c r="M782" s="97" t="s">
        <v>155</v>
      </c>
      <c r="N782" s="97" t="s">
        <v>46</v>
      </c>
      <c r="O782" s="97" t="s">
        <v>3827</v>
      </c>
      <c r="P782" s="97" t="s">
        <v>48</v>
      </c>
      <c r="Q782" s="97" t="s">
        <v>5172</v>
      </c>
    </row>
    <row r="783" spans="2:17" ht="31.5" x14ac:dyDescent="0.2">
      <c r="B783" s="46">
        <v>776</v>
      </c>
      <c r="C783" s="55" t="s">
        <v>41</v>
      </c>
      <c r="D783" s="83" t="s">
        <v>42</v>
      </c>
      <c r="E783" s="97" t="s">
        <v>5242</v>
      </c>
      <c r="F783" s="98">
        <v>307901527</v>
      </c>
      <c r="G783" s="99">
        <v>1614503</v>
      </c>
      <c r="H783" s="100">
        <v>45161</v>
      </c>
      <c r="I783" s="28">
        <v>21720000</v>
      </c>
      <c r="J783" s="97" t="s">
        <v>44</v>
      </c>
      <c r="K783" s="28">
        <v>21720000</v>
      </c>
      <c r="L783" s="101">
        <v>231210081858622</v>
      </c>
      <c r="M783" s="97" t="s">
        <v>155</v>
      </c>
      <c r="N783" s="97" t="s">
        <v>46</v>
      </c>
      <c r="O783" s="97" t="s">
        <v>227</v>
      </c>
      <c r="P783" s="97" t="s">
        <v>48</v>
      </c>
      <c r="Q783" s="97" t="s">
        <v>5172</v>
      </c>
    </row>
    <row r="784" spans="2:17" ht="31.5" x14ac:dyDescent="0.2">
      <c r="B784" s="46">
        <v>777</v>
      </c>
      <c r="C784" s="55" t="s">
        <v>41</v>
      </c>
      <c r="D784" s="83" t="s">
        <v>42</v>
      </c>
      <c r="E784" s="97" t="s">
        <v>2643</v>
      </c>
      <c r="F784" s="98">
        <v>307617974</v>
      </c>
      <c r="G784" s="99">
        <v>1619023</v>
      </c>
      <c r="H784" s="100">
        <v>45162</v>
      </c>
      <c r="I784" s="28">
        <v>243540</v>
      </c>
      <c r="J784" s="97" t="s">
        <v>44</v>
      </c>
      <c r="K784" s="28">
        <v>243540</v>
      </c>
      <c r="L784" s="101">
        <v>231210081863968</v>
      </c>
      <c r="M784" s="97" t="s">
        <v>155</v>
      </c>
      <c r="N784" s="97" t="s">
        <v>46</v>
      </c>
      <c r="O784" s="97" t="s">
        <v>2136</v>
      </c>
      <c r="P784" s="97" t="s">
        <v>48</v>
      </c>
      <c r="Q784" s="97" t="s">
        <v>5172</v>
      </c>
    </row>
    <row r="785" spans="2:17" ht="31.5" x14ac:dyDescent="0.2">
      <c r="B785" s="46">
        <v>778</v>
      </c>
      <c r="C785" s="55" t="s">
        <v>41</v>
      </c>
      <c r="D785" s="83" t="s">
        <v>42</v>
      </c>
      <c r="E785" s="97" t="s">
        <v>4939</v>
      </c>
      <c r="F785" s="98">
        <v>31004986610071</v>
      </c>
      <c r="G785" s="99">
        <v>1619026</v>
      </c>
      <c r="H785" s="100">
        <v>45162</v>
      </c>
      <c r="I785" s="28">
        <v>880000.02</v>
      </c>
      <c r="J785" s="97" t="s">
        <v>44</v>
      </c>
      <c r="K785" s="28">
        <v>880000.02</v>
      </c>
      <c r="L785" s="101">
        <v>231210081863971</v>
      </c>
      <c r="M785" s="97" t="s">
        <v>155</v>
      </c>
      <c r="N785" s="97" t="s">
        <v>46</v>
      </c>
      <c r="O785" s="97" t="s">
        <v>2134</v>
      </c>
      <c r="P785" s="97" t="s">
        <v>48</v>
      </c>
      <c r="Q785" s="97" t="s">
        <v>5172</v>
      </c>
    </row>
    <row r="786" spans="2:17" ht="31.5" x14ac:dyDescent="0.2">
      <c r="B786" s="46">
        <v>779</v>
      </c>
      <c r="C786" s="55" t="s">
        <v>41</v>
      </c>
      <c r="D786" s="83" t="s">
        <v>42</v>
      </c>
      <c r="E786" s="97" t="s">
        <v>2198</v>
      </c>
      <c r="F786" s="98">
        <v>202778694</v>
      </c>
      <c r="G786" s="99">
        <v>1619210</v>
      </c>
      <c r="H786" s="100">
        <v>45162</v>
      </c>
      <c r="I786" s="28">
        <v>14000000</v>
      </c>
      <c r="J786" s="97" t="s">
        <v>44</v>
      </c>
      <c r="K786" s="28">
        <v>14000000</v>
      </c>
      <c r="L786" s="101">
        <v>231210081863965</v>
      </c>
      <c r="M786" s="97" t="s">
        <v>155</v>
      </c>
      <c r="N786" s="97" t="s">
        <v>46</v>
      </c>
      <c r="O786" s="97" t="s">
        <v>2199</v>
      </c>
      <c r="P786" s="97" t="s">
        <v>48</v>
      </c>
      <c r="Q786" s="97" t="s">
        <v>5172</v>
      </c>
    </row>
    <row r="787" spans="2:17" ht="31.5" x14ac:dyDescent="0.2">
      <c r="B787" s="46">
        <v>780</v>
      </c>
      <c r="C787" s="55" t="s">
        <v>41</v>
      </c>
      <c r="D787" s="83" t="s">
        <v>42</v>
      </c>
      <c r="E787" s="97" t="s">
        <v>5254</v>
      </c>
      <c r="F787" s="98">
        <v>621402064</v>
      </c>
      <c r="G787" s="99">
        <v>1621352</v>
      </c>
      <c r="H787" s="100">
        <v>45163</v>
      </c>
      <c r="I787" s="28">
        <v>1152000</v>
      </c>
      <c r="J787" s="97" t="s">
        <v>44</v>
      </c>
      <c r="K787" s="28">
        <v>1152000</v>
      </c>
      <c r="L787" s="101">
        <v>231210081866504</v>
      </c>
      <c r="M787" s="97" t="s">
        <v>155</v>
      </c>
      <c r="N787" s="97" t="s">
        <v>46</v>
      </c>
      <c r="O787" s="97" t="s">
        <v>5255</v>
      </c>
      <c r="P787" s="97" t="s">
        <v>48</v>
      </c>
      <c r="Q787" s="97" t="s">
        <v>5172</v>
      </c>
    </row>
    <row r="788" spans="2:17" ht="31.5" x14ac:dyDescent="0.2">
      <c r="B788" s="46">
        <v>781</v>
      </c>
      <c r="C788" s="55" t="s">
        <v>41</v>
      </c>
      <c r="D788" s="83" t="s">
        <v>42</v>
      </c>
      <c r="E788" s="97" t="s">
        <v>3865</v>
      </c>
      <c r="F788" s="98">
        <v>205289192</v>
      </c>
      <c r="G788" s="99">
        <v>1621368</v>
      </c>
      <c r="H788" s="100">
        <v>45163</v>
      </c>
      <c r="I788" s="28">
        <v>500000</v>
      </c>
      <c r="J788" s="97" t="s">
        <v>44</v>
      </c>
      <c r="K788" s="28">
        <v>500000</v>
      </c>
      <c r="L788" s="101">
        <v>231210081866529</v>
      </c>
      <c r="M788" s="97" t="s">
        <v>155</v>
      </c>
      <c r="N788" s="97" t="s">
        <v>46</v>
      </c>
      <c r="O788" s="97" t="s">
        <v>5255</v>
      </c>
      <c r="P788" s="97" t="s">
        <v>48</v>
      </c>
      <c r="Q788" s="97" t="s">
        <v>5172</v>
      </c>
    </row>
    <row r="789" spans="2:17" ht="31.5" x14ac:dyDescent="0.2">
      <c r="B789" s="46">
        <v>782</v>
      </c>
      <c r="C789" s="55" t="s">
        <v>41</v>
      </c>
      <c r="D789" s="83" t="s">
        <v>42</v>
      </c>
      <c r="E789" s="97" t="s">
        <v>294</v>
      </c>
      <c r="F789" s="98">
        <v>306349913</v>
      </c>
      <c r="G789" s="99">
        <v>1623918</v>
      </c>
      <c r="H789" s="100">
        <v>45163</v>
      </c>
      <c r="I789" s="28">
        <v>1300000</v>
      </c>
      <c r="J789" s="97" t="s">
        <v>44</v>
      </c>
      <c r="K789" s="28">
        <v>1300000</v>
      </c>
      <c r="L789" s="101">
        <v>231210081869470</v>
      </c>
      <c r="M789" s="97" t="s">
        <v>155</v>
      </c>
      <c r="N789" s="97" t="s">
        <v>46</v>
      </c>
      <c r="O789" s="97" t="s">
        <v>295</v>
      </c>
      <c r="P789" s="97" t="s">
        <v>48</v>
      </c>
      <c r="Q789" s="97" t="s">
        <v>5172</v>
      </c>
    </row>
    <row r="790" spans="2:17" ht="31.5" x14ac:dyDescent="0.2">
      <c r="B790" s="46">
        <v>783</v>
      </c>
      <c r="C790" s="55" t="s">
        <v>41</v>
      </c>
      <c r="D790" s="83" t="s">
        <v>42</v>
      </c>
      <c r="E790" s="97" t="s">
        <v>190</v>
      </c>
      <c r="F790" s="98">
        <v>305494506</v>
      </c>
      <c r="G790" s="99">
        <v>1645191</v>
      </c>
      <c r="H790" s="100">
        <v>45173</v>
      </c>
      <c r="I790" s="28">
        <v>4140000</v>
      </c>
      <c r="J790" s="97" t="s">
        <v>44</v>
      </c>
      <c r="K790" s="28">
        <v>4140000</v>
      </c>
      <c r="L790" s="101">
        <v>231210081890004</v>
      </c>
      <c r="M790" s="97" t="s">
        <v>155</v>
      </c>
      <c r="N790" s="97" t="s">
        <v>46</v>
      </c>
      <c r="O790" s="97" t="s">
        <v>192</v>
      </c>
      <c r="P790" s="97" t="s">
        <v>48</v>
      </c>
      <c r="Q790" s="97" t="s">
        <v>5172</v>
      </c>
    </row>
    <row r="791" spans="2:17" ht="31.5" x14ac:dyDescent="0.2">
      <c r="B791" s="46">
        <v>784</v>
      </c>
      <c r="C791" s="55" t="s">
        <v>41</v>
      </c>
      <c r="D791" s="83" t="s">
        <v>42</v>
      </c>
      <c r="E791" s="97" t="s">
        <v>5256</v>
      </c>
      <c r="F791" s="98">
        <v>310181260</v>
      </c>
      <c r="G791" s="99">
        <v>1645284</v>
      </c>
      <c r="H791" s="100">
        <v>45173</v>
      </c>
      <c r="I791" s="28">
        <v>284000</v>
      </c>
      <c r="J791" s="97" t="s">
        <v>44</v>
      </c>
      <c r="K791" s="28">
        <v>284000</v>
      </c>
      <c r="L791" s="101">
        <v>231210081890139</v>
      </c>
      <c r="M791" s="97" t="s">
        <v>155</v>
      </c>
      <c r="N791" s="97" t="s">
        <v>46</v>
      </c>
      <c r="O791" s="97" t="s">
        <v>5257</v>
      </c>
      <c r="P791" s="97" t="s">
        <v>48</v>
      </c>
      <c r="Q791" s="97" t="s">
        <v>5172</v>
      </c>
    </row>
    <row r="792" spans="2:17" ht="31.5" x14ac:dyDescent="0.2">
      <c r="B792" s="46">
        <v>785</v>
      </c>
      <c r="C792" s="55" t="s">
        <v>41</v>
      </c>
      <c r="D792" s="83" t="s">
        <v>42</v>
      </c>
      <c r="E792" s="97" t="s">
        <v>3868</v>
      </c>
      <c r="F792" s="98">
        <v>310677172</v>
      </c>
      <c r="G792" s="99">
        <v>1647590</v>
      </c>
      <c r="H792" s="100">
        <v>45174</v>
      </c>
      <c r="I792" s="28">
        <v>2000000</v>
      </c>
      <c r="J792" s="97" t="s">
        <v>44</v>
      </c>
      <c r="K792" s="28">
        <v>2000000</v>
      </c>
      <c r="L792" s="101">
        <v>231210081892409</v>
      </c>
      <c r="M792" s="97" t="s">
        <v>155</v>
      </c>
      <c r="N792" s="97" t="s">
        <v>46</v>
      </c>
      <c r="O792" s="97" t="s">
        <v>5258</v>
      </c>
      <c r="P792" s="97" t="s">
        <v>48</v>
      </c>
      <c r="Q792" s="97" t="s">
        <v>5172</v>
      </c>
    </row>
    <row r="793" spans="2:17" ht="31.5" x14ac:dyDescent="0.2">
      <c r="B793" s="46">
        <v>786</v>
      </c>
      <c r="C793" s="55" t="s">
        <v>41</v>
      </c>
      <c r="D793" s="83" t="s">
        <v>42</v>
      </c>
      <c r="E793" s="97" t="s">
        <v>5248</v>
      </c>
      <c r="F793" s="98">
        <v>310498696</v>
      </c>
      <c r="G793" s="99">
        <v>1649109</v>
      </c>
      <c r="H793" s="100">
        <v>45174</v>
      </c>
      <c r="I793" s="28">
        <v>250000</v>
      </c>
      <c r="J793" s="97" t="s">
        <v>44</v>
      </c>
      <c r="K793" s="28">
        <v>250000</v>
      </c>
      <c r="L793" s="101">
        <v>231210081894028</v>
      </c>
      <c r="M793" s="97" t="s">
        <v>155</v>
      </c>
      <c r="N793" s="97" t="s">
        <v>46</v>
      </c>
      <c r="O793" s="97" t="s">
        <v>234</v>
      </c>
      <c r="P793" s="97" t="s">
        <v>48</v>
      </c>
      <c r="Q793" s="97" t="s">
        <v>5172</v>
      </c>
    </row>
    <row r="794" spans="2:17" ht="31.5" x14ac:dyDescent="0.2">
      <c r="B794" s="46">
        <v>787</v>
      </c>
      <c r="C794" s="55" t="s">
        <v>41</v>
      </c>
      <c r="D794" s="83" t="s">
        <v>42</v>
      </c>
      <c r="E794" s="97" t="s">
        <v>5259</v>
      </c>
      <c r="F794" s="98">
        <v>309740964</v>
      </c>
      <c r="G794" s="99">
        <v>1649564</v>
      </c>
      <c r="H794" s="100">
        <v>45174</v>
      </c>
      <c r="I794" s="28">
        <v>145350000</v>
      </c>
      <c r="J794" s="97" t="s">
        <v>44</v>
      </c>
      <c r="K794" s="28">
        <v>145350000</v>
      </c>
      <c r="L794" s="101">
        <v>231210081891990</v>
      </c>
      <c r="M794" s="97" t="s">
        <v>155</v>
      </c>
      <c r="N794" s="97" t="s">
        <v>46</v>
      </c>
      <c r="O794" s="97" t="s">
        <v>5260</v>
      </c>
      <c r="P794" s="97" t="s">
        <v>48</v>
      </c>
      <c r="Q794" s="97" t="s">
        <v>5172</v>
      </c>
    </row>
    <row r="795" spans="2:17" ht="31.5" x14ac:dyDescent="0.2">
      <c r="B795" s="46">
        <v>788</v>
      </c>
      <c r="C795" s="55" t="s">
        <v>41</v>
      </c>
      <c r="D795" s="83" t="s">
        <v>42</v>
      </c>
      <c r="E795" s="97" t="s">
        <v>5261</v>
      </c>
      <c r="F795" s="98">
        <v>309921635</v>
      </c>
      <c r="G795" s="99">
        <v>1655133</v>
      </c>
      <c r="H795" s="100">
        <v>45176</v>
      </c>
      <c r="I795" s="28">
        <v>8952000</v>
      </c>
      <c r="J795" s="97" t="s">
        <v>44</v>
      </c>
      <c r="K795" s="28">
        <v>8952000</v>
      </c>
      <c r="L795" s="101">
        <v>231210081900216</v>
      </c>
      <c r="M795" s="97" t="s">
        <v>155</v>
      </c>
      <c r="N795" s="97" t="s">
        <v>46</v>
      </c>
      <c r="O795" s="97" t="s">
        <v>2170</v>
      </c>
      <c r="P795" s="97" t="s">
        <v>48</v>
      </c>
      <c r="Q795" s="97" t="s">
        <v>5172</v>
      </c>
    </row>
    <row r="796" spans="2:17" ht="31.5" x14ac:dyDescent="0.2">
      <c r="B796" s="46">
        <v>789</v>
      </c>
      <c r="C796" s="55" t="s">
        <v>41</v>
      </c>
      <c r="D796" s="83" t="s">
        <v>42</v>
      </c>
      <c r="E796" s="97" t="s">
        <v>5262</v>
      </c>
      <c r="F796" s="98">
        <v>51911046450026</v>
      </c>
      <c r="G796" s="99">
        <v>1655515</v>
      </c>
      <c r="H796" s="100">
        <v>45176</v>
      </c>
      <c r="I796" s="28">
        <v>13000000</v>
      </c>
      <c r="J796" s="97" t="s">
        <v>44</v>
      </c>
      <c r="K796" s="28">
        <v>13000000</v>
      </c>
      <c r="L796" s="101">
        <v>231210081900842</v>
      </c>
      <c r="M796" s="97" t="s">
        <v>155</v>
      </c>
      <c r="N796" s="97" t="s">
        <v>46</v>
      </c>
      <c r="O796" s="97" t="s">
        <v>5263</v>
      </c>
      <c r="P796" s="97" t="s">
        <v>48</v>
      </c>
      <c r="Q796" s="97" t="s">
        <v>5172</v>
      </c>
    </row>
    <row r="797" spans="2:17" ht="31.5" x14ac:dyDescent="0.2">
      <c r="B797" s="46">
        <v>790</v>
      </c>
      <c r="C797" s="55" t="s">
        <v>41</v>
      </c>
      <c r="D797" s="83" t="s">
        <v>42</v>
      </c>
      <c r="E797" s="97" t="s">
        <v>5264</v>
      </c>
      <c r="F797" s="98">
        <v>494289736</v>
      </c>
      <c r="G797" s="99">
        <v>1668148</v>
      </c>
      <c r="H797" s="100">
        <v>45179</v>
      </c>
      <c r="I797" s="28">
        <v>810000</v>
      </c>
      <c r="J797" s="97" t="s">
        <v>44</v>
      </c>
      <c r="K797" s="28">
        <v>810000</v>
      </c>
      <c r="L797" s="101">
        <v>231210081915633</v>
      </c>
      <c r="M797" s="97" t="s">
        <v>155</v>
      </c>
      <c r="N797" s="97" t="s">
        <v>46</v>
      </c>
      <c r="O797" s="97" t="s">
        <v>176</v>
      </c>
      <c r="P797" s="97" t="s">
        <v>48</v>
      </c>
      <c r="Q797" s="97" t="s">
        <v>5172</v>
      </c>
    </row>
    <row r="798" spans="2:17" ht="31.5" x14ac:dyDescent="0.2">
      <c r="B798" s="46">
        <v>791</v>
      </c>
      <c r="C798" s="55" t="s">
        <v>41</v>
      </c>
      <c r="D798" s="83" t="s">
        <v>42</v>
      </c>
      <c r="E798" s="97" t="s">
        <v>274</v>
      </c>
      <c r="F798" s="98">
        <v>201961817</v>
      </c>
      <c r="G798" s="99">
        <v>1670849</v>
      </c>
      <c r="H798" s="100">
        <v>45180</v>
      </c>
      <c r="I798" s="28">
        <v>2300000</v>
      </c>
      <c r="J798" s="97" t="s">
        <v>44</v>
      </c>
      <c r="K798" s="28">
        <v>2300000</v>
      </c>
      <c r="L798" s="101">
        <v>231210081909033</v>
      </c>
      <c r="M798" s="97" t="s">
        <v>155</v>
      </c>
      <c r="N798" s="97" t="s">
        <v>46</v>
      </c>
      <c r="O798" s="97" t="s">
        <v>275</v>
      </c>
      <c r="P798" s="97" t="s">
        <v>48</v>
      </c>
      <c r="Q798" s="97" t="s">
        <v>5172</v>
      </c>
    </row>
    <row r="799" spans="2:17" ht="31.5" x14ac:dyDescent="0.2">
      <c r="B799" s="46">
        <v>792</v>
      </c>
      <c r="C799" s="55" t="s">
        <v>41</v>
      </c>
      <c r="D799" s="83" t="s">
        <v>42</v>
      </c>
      <c r="E799" s="97" t="s">
        <v>5265</v>
      </c>
      <c r="F799" s="98">
        <v>303166677</v>
      </c>
      <c r="G799" s="99">
        <v>1674959</v>
      </c>
      <c r="H799" s="100">
        <v>45182</v>
      </c>
      <c r="I799" s="28">
        <v>315000</v>
      </c>
      <c r="J799" s="97" t="s">
        <v>44</v>
      </c>
      <c r="K799" s="28">
        <v>315000</v>
      </c>
      <c r="L799" s="101">
        <v>231210081922658</v>
      </c>
      <c r="M799" s="97" t="s">
        <v>155</v>
      </c>
      <c r="N799" s="97" t="s">
        <v>46</v>
      </c>
      <c r="O799" s="97" t="s">
        <v>216</v>
      </c>
      <c r="P799" s="97" t="s">
        <v>48</v>
      </c>
      <c r="Q799" s="97" t="s">
        <v>5172</v>
      </c>
    </row>
    <row r="800" spans="2:17" ht="31.5" x14ac:dyDescent="0.2">
      <c r="B800" s="46">
        <v>793</v>
      </c>
      <c r="C800" s="55" t="s">
        <v>41</v>
      </c>
      <c r="D800" s="83" t="s">
        <v>42</v>
      </c>
      <c r="E800" s="97" t="s">
        <v>5266</v>
      </c>
      <c r="F800" s="98">
        <v>306139114</v>
      </c>
      <c r="G800" s="99">
        <v>1674997</v>
      </c>
      <c r="H800" s="100">
        <v>45182</v>
      </c>
      <c r="I800" s="28">
        <v>900000</v>
      </c>
      <c r="J800" s="97" t="s">
        <v>44</v>
      </c>
      <c r="K800" s="28">
        <v>900000</v>
      </c>
      <c r="L800" s="101">
        <v>231210081922766</v>
      </c>
      <c r="M800" s="97" t="s">
        <v>155</v>
      </c>
      <c r="N800" s="97" t="s">
        <v>46</v>
      </c>
      <c r="O800" s="97" t="s">
        <v>156</v>
      </c>
      <c r="P800" s="97" t="s">
        <v>48</v>
      </c>
      <c r="Q800" s="97" t="s">
        <v>5172</v>
      </c>
    </row>
    <row r="801" spans="2:17" ht="31.5" x14ac:dyDescent="0.2">
      <c r="B801" s="46">
        <v>794</v>
      </c>
      <c r="C801" s="55" t="s">
        <v>41</v>
      </c>
      <c r="D801" s="83" t="s">
        <v>42</v>
      </c>
      <c r="E801" s="97" t="s">
        <v>5267</v>
      </c>
      <c r="F801" s="98">
        <v>42406821910021</v>
      </c>
      <c r="G801" s="99">
        <v>1675380</v>
      </c>
      <c r="H801" s="100">
        <v>45182</v>
      </c>
      <c r="I801" s="28">
        <v>900000</v>
      </c>
      <c r="J801" s="97" t="s">
        <v>44</v>
      </c>
      <c r="K801" s="28">
        <v>900000</v>
      </c>
      <c r="L801" s="101">
        <v>231210081923160</v>
      </c>
      <c r="M801" s="97" t="s">
        <v>155</v>
      </c>
      <c r="N801" s="97" t="s">
        <v>46</v>
      </c>
      <c r="O801" s="97" t="s">
        <v>163</v>
      </c>
      <c r="P801" s="97" t="s">
        <v>48</v>
      </c>
      <c r="Q801" s="97" t="s">
        <v>5172</v>
      </c>
    </row>
    <row r="802" spans="2:17" ht="31.5" x14ac:dyDescent="0.2">
      <c r="B802" s="46">
        <v>795</v>
      </c>
      <c r="C802" s="55" t="s">
        <v>41</v>
      </c>
      <c r="D802" s="83" t="s">
        <v>42</v>
      </c>
      <c r="E802" s="97" t="s">
        <v>3670</v>
      </c>
      <c r="F802" s="98">
        <v>30406943480016</v>
      </c>
      <c r="G802" s="99">
        <v>1675587</v>
      </c>
      <c r="H802" s="100">
        <v>45182</v>
      </c>
      <c r="I802" s="28">
        <v>580000</v>
      </c>
      <c r="J802" s="97" t="s">
        <v>44</v>
      </c>
      <c r="K802" s="28">
        <v>580000</v>
      </c>
      <c r="L802" s="101">
        <v>231210081923408</v>
      </c>
      <c r="M802" s="97" t="s">
        <v>155</v>
      </c>
      <c r="N802" s="97" t="s">
        <v>46</v>
      </c>
      <c r="O802" s="97" t="s">
        <v>169</v>
      </c>
      <c r="P802" s="97" t="s">
        <v>48</v>
      </c>
      <c r="Q802" s="97" t="s">
        <v>5172</v>
      </c>
    </row>
    <row r="803" spans="2:17" ht="31.5" x14ac:dyDescent="0.2">
      <c r="B803" s="46">
        <v>796</v>
      </c>
      <c r="C803" s="55" t="s">
        <v>41</v>
      </c>
      <c r="D803" s="83" t="s">
        <v>42</v>
      </c>
      <c r="E803" s="97" t="s">
        <v>5161</v>
      </c>
      <c r="F803" s="98">
        <v>306828142</v>
      </c>
      <c r="G803" s="99">
        <v>1675799</v>
      </c>
      <c r="H803" s="100">
        <v>45182</v>
      </c>
      <c r="I803" s="28">
        <v>450000</v>
      </c>
      <c r="J803" s="97" t="s">
        <v>44</v>
      </c>
      <c r="K803" s="28">
        <v>450000</v>
      </c>
      <c r="L803" s="101">
        <v>231210081923587</v>
      </c>
      <c r="M803" s="97" t="s">
        <v>155</v>
      </c>
      <c r="N803" s="97" t="s">
        <v>46</v>
      </c>
      <c r="O803" s="97" t="s">
        <v>316</v>
      </c>
      <c r="P803" s="97" t="s">
        <v>48</v>
      </c>
      <c r="Q803" s="97" t="s">
        <v>5172</v>
      </c>
    </row>
    <row r="804" spans="2:17" ht="31.5" x14ac:dyDescent="0.2">
      <c r="B804" s="46">
        <v>797</v>
      </c>
      <c r="C804" s="55" t="s">
        <v>41</v>
      </c>
      <c r="D804" s="83" t="s">
        <v>42</v>
      </c>
      <c r="E804" s="97" t="s">
        <v>2117</v>
      </c>
      <c r="F804" s="98">
        <v>305896504</v>
      </c>
      <c r="G804" s="99">
        <v>1680191</v>
      </c>
      <c r="H804" s="100">
        <v>45183</v>
      </c>
      <c r="I804" s="28">
        <v>1960000</v>
      </c>
      <c r="J804" s="97" t="s">
        <v>44</v>
      </c>
      <c r="K804" s="28">
        <v>1960000</v>
      </c>
      <c r="L804" s="101">
        <v>231210081928833</v>
      </c>
      <c r="M804" s="97" t="s">
        <v>155</v>
      </c>
      <c r="N804" s="97" t="s">
        <v>46</v>
      </c>
      <c r="O804" s="97" t="s">
        <v>4015</v>
      </c>
      <c r="P804" s="97" t="s">
        <v>48</v>
      </c>
      <c r="Q804" s="97" t="s">
        <v>5172</v>
      </c>
    </row>
    <row r="805" spans="2:17" ht="31.5" x14ac:dyDescent="0.2">
      <c r="B805" s="46">
        <v>798</v>
      </c>
      <c r="C805" s="55" t="s">
        <v>41</v>
      </c>
      <c r="D805" s="83" t="s">
        <v>42</v>
      </c>
      <c r="E805" s="97" t="s">
        <v>519</v>
      </c>
      <c r="F805" s="98">
        <v>306982910</v>
      </c>
      <c r="G805" s="99">
        <v>1680626</v>
      </c>
      <c r="H805" s="100">
        <v>45183</v>
      </c>
      <c r="I805" s="28">
        <v>2052200</v>
      </c>
      <c r="J805" s="97" t="s">
        <v>44</v>
      </c>
      <c r="K805" s="28">
        <v>2052200</v>
      </c>
      <c r="L805" s="101">
        <v>231210081929257</v>
      </c>
      <c r="M805" s="97" t="s">
        <v>155</v>
      </c>
      <c r="N805" s="97" t="s">
        <v>46</v>
      </c>
      <c r="O805" s="97" t="s">
        <v>326</v>
      </c>
      <c r="P805" s="97" t="s">
        <v>48</v>
      </c>
      <c r="Q805" s="97" t="s">
        <v>5172</v>
      </c>
    </row>
    <row r="806" spans="2:17" ht="31.5" x14ac:dyDescent="0.2">
      <c r="B806" s="46">
        <v>799</v>
      </c>
      <c r="C806" s="55" t="s">
        <v>41</v>
      </c>
      <c r="D806" s="83" t="s">
        <v>42</v>
      </c>
      <c r="E806" s="97" t="s">
        <v>337</v>
      </c>
      <c r="F806" s="98">
        <v>306381203</v>
      </c>
      <c r="G806" s="99">
        <v>1684790</v>
      </c>
      <c r="H806" s="100">
        <v>45184</v>
      </c>
      <c r="I806" s="28">
        <v>4372500</v>
      </c>
      <c r="J806" s="97" t="s">
        <v>44</v>
      </c>
      <c r="K806" s="28">
        <v>4372500</v>
      </c>
      <c r="L806" s="101">
        <v>231210081934013</v>
      </c>
      <c r="M806" s="97" t="s">
        <v>155</v>
      </c>
      <c r="N806" s="97" t="s">
        <v>46</v>
      </c>
      <c r="O806" s="97" t="s">
        <v>338</v>
      </c>
      <c r="P806" s="97" t="s">
        <v>48</v>
      </c>
      <c r="Q806" s="97" t="s">
        <v>5172</v>
      </c>
    </row>
    <row r="807" spans="2:17" ht="31.5" x14ac:dyDescent="0.2">
      <c r="B807" s="46">
        <v>800</v>
      </c>
      <c r="C807" s="55" t="s">
        <v>41</v>
      </c>
      <c r="D807" s="83" t="s">
        <v>42</v>
      </c>
      <c r="E807" s="97" t="s">
        <v>5268</v>
      </c>
      <c r="F807" s="98">
        <v>306405029</v>
      </c>
      <c r="G807" s="99">
        <v>1687804</v>
      </c>
      <c r="H807" s="100">
        <v>45185</v>
      </c>
      <c r="I807" s="28">
        <v>10200000</v>
      </c>
      <c r="J807" s="97" t="s">
        <v>44</v>
      </c>
      <c r="K807" s="28">
        <v>10200000</v>
      </c>
      <c r="L807" s="101">
        <v>231210081937927</v>
      </c>
      <c r="M807" s="97" t="s">
        <v>155</v>
      </c>
      <c r="N807" s="97" t="s">
        <v>46</v>
      </c>
      <c r="O807" s="97" t="s">
        <v>5269</v>
      </c>
      <c r="P807" s="97" t="s">
        <v>48</v>
      </c>
      <c r="Q807" s="97" t="s">
        <v>5172</v>
      </c>
    </row>
    <row r="808" spans="2:17" ht="31.5" x14ac:dyDescent="0.2">
      <c r="B808" s="46">
        <v>801</v>
      </c>
      <c r="C808" s="55" t="s">
        <v>41</v>
      </c>
      <c r="D808" s="83" t="s">
        <v>42</v>
      </c>
      <c r="E808" s="97" t="s">
        <v>276</v>
      </c>
      <c r="F808" s="98">
        <v>306089114</v>
      </c>
      <c r="G808" s="99">
        <v>1697157</v>
      </c>
      <c r="H808" s="100">
        <v>45189</v>
      </c>
      <c r="I808" s="28">
        <v>300000</v>
      </c>
      <c r="J808" s="97" t="s">
        <v>44</v>
      </c>
      <c r="K808" s="28">
        <v>300000</v>
      </c>
      <c r="L808" s="101">
        <v>231210081948143</v>
      </c>
      <c r="M808" s="97" t="s">
        <v>155</v>
      </c>
      <c r="N808" s="97" t="s">
        <v>46</v>
      </c>
      <c r="O808" s="97" t="s">
        <v>5270</v>
      </c>
      <c r="P808" s="97" t="s">
        <v>48</v>
      </c>
      <c r="Q808" s="97" t="s">
        <v>5172</v>
      </c>
    </row>
    <row r="809" spans="2:17" ht="31.5" x14ac:dyDescent="0.2">
      <c r="B809" s="46">
        <v>802</v>
      </c>
      <c r="C809" s="55" t="s">
        <v>41</v>
      </c>
      <c r="D809" s="83" t="s">
        <v>42</v>
      </c>
      <c r="E809" s="97" t="s">
        <v>269</v>
      </c>
      <c r="F809" s="98">
        <v>301596183</v>
      </c>
      <c r="G809" s="99">
        <v>1697387</v>
      </c>
      <c r="H809" s="100">
        <v>45189</v>
      </c>
      <c r="I809" s="28">
        <v>1055000</v>
      </c>
      <c r="J809" s="97" t="s">
        <v>44</v>
      </c>
      <c r="K809" s="28">
        <v>1055000</v>
      </c>
      <c r="L809" s="101">
        <v>231210081948397</v>
      </c>
      <c r="M809" s="97" t="s">
        <v>155</v>
      </c>
      <c r="N809" s="97" t="s">
        <v>46</v>
      </c>
      <c r="O809" s="97" t="s">
        <v>5271</v>
      </c>
      <c r="P809" s="97" t="s">
        <v>48</v>
      </c>
      <c r="Q809" s="97" t="s">
        <v>5172</v>
      </c>
    </row>
    <row r="810" spans="2:17" ht="31.5" x14ac:dyDescent="0.2">
      <c r="B810" s="46">
        <v>803</v>
      </c>
      <c r="C810" s="55" t="s">
        <v>41</v>
      </c>
      <c r="D810" s="83" t="s">
        <v>42</v>
      </c>
      <c r="E810" s="97" t="s">
        <v>307</v>
      </c>
      <c r="F810" s="98">
        <v>302642845</v>
      </c>
      <c r="G810" s="99">
        <v>1706594</v>
      </c>
      <c r="H810" s="100">
        <v>45192</v>
      </c>
      <c r="I810" s="28">
        <v>1312000</v>
      </c>
      <c r="J810" s="97" t="s">
        <v>44</v>
      </c>
      <c r="K810" s="28">
        <v>1312000</v>
      </c>
      <c r="L810" s="101">
        <v>231210081959381</v>
      </c>
      <c r="M810" s="97" t="s">
        <v>155</v>
      </c>
      <c r="N810" s="97" t="s">
        <v>46</v>
      </c>
      <c r="O810" s="97" t="s">
        <v>2115</v>
      </c>
      <c r="P810" s="97" t="s">
        <v>48</v>
      </c>
      <c r="Q810" s="97" t="s">
        <v>5172</v>
      </c>
    </row>
    <row r="811" spans="2:17" ht="31.5" x14ac:dyDescent="0.2">
      <c r="B811" s="46">
        <v>804</v>
      </c>
      <c r="C811" s="55" t="s">
        <v>41</v>
      </c>
      <c r="D811" s="83" t="s">
        <v>42</v>
      </c>
      <c r="E811" s="97" t="s">
        <v>57</v>
      </c>
      <c r="F811" s="98">
        <v>308412572</v>
      </c>
      <c r="G811" s="99">
        <v>1707480</v>
      </c>
      <c r="H811" s="100">
        <v>45192</v>
      </c>
      <c r="I811" s="28">
        <v>12000000.01</v>
      </c>
      <c r="J811" s="97" t="s">
        <v>44</v>
      </c>
      <c r="K811" s="28">
        <v>12000000.01</v>
      </c>
      <c r="L811" s="101">
        <v>231210081960474</v>
      </c>
      <c r="M811" s="97" t="s">
        <v>155</v>
      </c>
      <c r="N811" s="97" t="s">
        <v>46</v>
      </c>
      <c r="O811" s="97" t="s">
        <v>5272</v>
      </c>
      <c r="P811" s="97" t="s">
        <v>48</v>
      </c>
      <c r="Q811" s="97" t="s">
        <v>5172</v>
      </c>
    </row>
    <row r="812" spans="2:17" ht="31.5" x14ac:dyDescent="0.2">
      <c r="B812" s="46">
        <v>805</v>
      </c>
      <c r="C812" s="55" t="s">
        <v>41</v>
      </c>
      <c r="D812" s="83" t="s">
        <v>42</v>
      </c>
      <c r="E812" s="97" t="s">
        <v>269</v>
      </c>
      <c r="F812" s="98">
        <v>301596183</v>
      </c>
      <c r="G812" s="99">
        <v>1709376</v>
      </c>
      <c r="H812" s="100">
        <v>45193</v>
      </c>
      <c r="I812" s="28">
        <v>499000</v>
      </c>
      <c r="J812" s="97" t="s">
        <v>44</v>
      </c>
      <c r="K812" s="28">
        <v>499000</v>
      </c>
      <c r="L812" s="101">
        <v>231210081962852</v>
      </c>
      <c r="M812" s="97" t="s">
        <v>155</v>
      </c>
      <c r="N812" s="97" t="s">
        <v>46</v>
      </c>
      <c r="O812" s="97" t="s">
        <v>305</v>
      </c>
      <c r="P812" s="97" t="s">
        <v>48</v>
      </c>
      <c r="Q812" s="97" t="s">
        <v>5172</v>
      </c>
    </row>
    <row r="813" spans="2:17" ht="31.5" x14ac:dyDescent="0.2">
      <c r="B813" s="46">
        <v>806</v>
      </c>
      <c r="C813" s="55" t="s">
        <v>41</v>
      </c>
      <c r="D813" s="83" t="s">
        <v>42</v>
      </c>
      <c r="E813" s="97" t="s">
        <v>321</v>
      </c>
      <c r="F813" s="98">
        <v>305664508</v>
      </c>
      <c r="G813" s="99">
        <v>1710825</v>
      </c>
      <c r="H813" s="100">
        <v>45193</v>
      </c>
      <c r="I813" s="28">
        <v>550000</v>
      </c>
      <c r="J813" s="97" t="s">
        <v>44</v>
      </c>
      <c r="K813" s="28">
        <v>550000</v>
      </c>
      <c r="L813" s="101">
        <v>231210081964758</v>
      </c>
      <c r="M813" s="97" t="s">
        <v>155</v>
      </c>
      <c r="N813" s="97" t="s">
        <v>46</v>
      </c>
      <c r="O813" s="97" t="s">
        <v>316</v>
      </c>
      <c r="P813" s="97" t="s">
        <v>48</v>
      </c>
      <c r="Q813" s="97" t="s">
        <v>5172</v>
      </c>
    </row>
    <row r="814" spans="2:17" ht="31.5" x14ac:dyDescent="0.2">
      <c r="B814" s="46">
        <v>807</v>
      </c>
      <c r="C814" s="55" t="s">
        <v>41</v>
      </c>
      <c r="D814" s="83" t="s">
        <v>42</v>
      </c>
      <c r="E814" s="97" t="s">
        <v>311</v>
      </c>
      <c r="F814" s="98">
        <v>306894560</v>
      </c>
      <c r="G814" s="99">
        <v>1711796</v>
      </c>
      <c r="H814" s="100">
        <v>45193</v>
      </c>
      <c r="I814" s="28">
        <v>4200000</v>
      </c>
      <c r="J814" s="97" t="s">
        <v>44</v>
      </c>
      <c r="K814" s="28">
        <v>4200000</v>
      </c>
      <c r="L814" s="101">
        <v>231210081966025</v>
      </c>
      <c r="M814" s="97" t="s">
        <v>155</v>
      </c>
      <c r="N814" s="97" t="s">
        <v>46</v>
      </c>
      <c r="O814" s="97" t="s">
        <v>312</v>
      </c>
      <c r="P814" s="97" t="s">
        <v>48</v>
      </c>
      <c r="Q814" s="97" t="s">
        <v>5172</v>
      </c>
    </row>
    <row r="815" spans="2:17" ht="31.5" x14ac:dyDescent="0.2">
      <c r="B815" s="46">
        <v>808</v>
      </c>
      <c r="C815" s="55" t="s">
        <v>41</v>
      </c>
      <c r="D815" s="83" t="s">
        <v>42</v>
      </c>
      <c r="E815" s="97" t="s">
        <v>3805</v>
      </c>
      <c r="F815" s="98">
        <v>308831795</v>
      </c>
      <c r="G815" s="99">
        <v>1718718</v>
      </c>
      <c r="H815" s="100">
        <v>45197</v>
      </c>
      <c r="I815" s="28">
        <v>980000</v>
      </c>
      <c r="J815" s="97" t="s">
        <v>44</v>
      </c>
      <c r="K815" s="28">
        <v>980000</v>
      </c>
      <c r="L815" s="101">
        <v>231210081973383</v>
      </c>
      <c r="M815" s="97" t="s">
        <v>155</v>
      </c>
      <c r="N815" s="97" t="s">
        <v>46</v>
      </c>
      <c r="O815" s="97" t="s">
        <v>156</v>
      </c>
      <c r="P815" s="97" t="s">
        <v>48</v>
      </c>
      <c r="Q815" s="97" t="s">
        <v>5172</v>
      </c>
    </row>
    <row r="816" spans="2:17" ht="31.5" x14ac:dyDescent="0.2">
      <c r="B816" s="46">
        <v>809</v>
      </c>
      <c r="C816" s="55" t="s">
        <v>41</v>
      </c>
      <c r="D816" s="83" t="s">
        <v>42</v>
      </c>
      <c r="E816" s="97" t="s">
        <v>5243</v>
      </c>
      <c r="F816" s="98">
        <v>205353003</v>
      </c>
      <c r="G816" s="99">
        <v>1468093</v>
      </c>
      <c r="H816" s="100">
        <v>45120</v>
      </c>
      <c r="I816" s="28">
        <v>3081790</v>
      </c>
      <c r="J816" s="97" t="s">
        <v>44</v>
      </c>
      <c r="K816" s="28">
        <v>3081790</v>
      </c>
      <c r="L816" s="101">
        <v>231210081725331</v>
      </c>
      <c r="M816" s="97" t="s">
        <v>229</v>
      </c>
      <c r="N816" s="97" t="s">
        <v>46</v>
      </c>
      <c r="O816" s="97" t="s">
        <v>5273</v>
      </c>
      <c r="P816" s="97" t="s">
        <v>48</v>
      </c>
      <c r="Q816" s="97" t="s">
        <v>5172</v>
      </c>
    </row>
    <row r="817" spans="2:17" ht="31.5" x14ac:dyDescent="0.2">
      <c r="B817" s="46">
        <v>810</v>
      </c>
      <c r="C817" s="55" t="s">
        <v>41</v>
      </c>
      <c r="D817" s="83" t="s">
        <v>42</v>
      </c>
      <c r="E817" s="97" t="s">
        <v>2217</v>
      </c>
      <c r="F817" s="98">
        <v>310328724</v>
      </c>
      <c r="G817" s="99">
        <v>1532363</v>
      </c>
      <c r="H817" s="100">
        <v>45140</v>
      </c>
      <c r="I817" s="28">
        <v>7850000</v>
      </c>
      <c r="J817" s="97" t="s">
        <v>44</v>
      </c>
      <c r="K817" s="28">
        <v>7850000</v>
      </c>
      <c r="L817" s="101">
        <v>231210081786830</v>
      </c>
      <c r="M817" s="97" t="s">
        <v>229</v>
      </c>
      <c r="N817" s="97" t="s">
        <v>46</v>
      </c>
      <c r="O817" s="97" t="s">
        <v>567</v>
      </c>
      <c r="P817" s="97" t="s">
        <v>48</v>
      </c>
      <c r="Q817" s="97" t="s">
        <v>5172</v>
      </c>
    </row>
    <row r="818" spans="2:17" ht="31.5" x14ac:dyDescent="0.2">
      <c r="B818" s="46">
        <v>811</v>
      </c>
      <c r="C818" s="55" t="s">
        <v>41</v>
      </c>
      <c r="D818" s="83" t="s">
        <v>42</v>
      </c>
      <c r="E818" s="97" t="s">
        <v>5243</v>
      </c>
      <c r="F818" s="98">
        <v>205353003</v>
      </c>
      <c r="G818" s="99">
        <v>1562630</v>
      </c>
      <c r="H818" s="100">
        <v>45147</v>
      </c>
      <c r="I818" s="28">
        <v>11457600</v>
      </c>
      <c r="J818" s="97" t="s">
        <v>44</v>
      </c>
      <c r="K818" s="28">
        <v>11457600</v>
      </c>
      <c r="L818" s="101">
        <v>231210081809650</v>
      </c>
      <c r="M818" s="97" t="s">
        <v>229</v>
      </c>
      <c r="N818" s="97" t="s">
        <v>46</v>
      </c>
      <c r="O818" s="97" t="s">
        <v>5273</v>
      </c>
      <c r="P818" s="97" t="s">
        <v>48</v>
      </c>
      <c r="Q818" s="97" t="s">
        <v>5172</v>
      </c>
    </row>
    <row r="819" spans="2:17" ht="31.5" x14ac:dyDescent="0.2">
      <c r="B819" s="46">
        <v>812</v>
      </c>
      <c r="C819" s="55" t="s">
        <v>41</v>
      </c>
      <c r="D819" s="83" t="s">
        <v>42</v>
      </c>
      <c r="E819" s="97" t="s">
        <v>235</v>
      </c>
      <c r="F819" s="98">
        <v>302638453</v>
      </c>
      <c r="G819" s="99">
        <v>1587351</v>
      </c>
      <c r="H819" s="100">
        <v>45152</v>
      </c>
      <c r="I819" s="28">
        <v>3600000</v>
      </c>
      <c r="J819" s="97" t="s">
        <v>44</v>
      </c>
      <c r="K819" s="28">
        <v>3600000</v>
      </c>
      <c r="L819" s="101">
        <v>231210081823499</v>
      </c>
      <c r="M819" s="97" t="s">
        <v>229</v>
      </c>
      <c r="N819" s="97" t="s">
        <v>46</v>
      </c>
      <c r="O819" s="97" t="s">
        <v>312</v>
      </c>
      <c r="P819" s="97" t="s">
        <v>48</v>
      </c>
      <c r="Q819" s="97" t="s">
        <v>5172</v>
      </c>
    </row>
    <row r="820" spans="2:17" ht="31.5" x14ac:dyDescent="0.2">
      <c r="B820" s="46">
        <v>813</v>
      </c>
      <c r="C820" s="55" t="s">
        <v>41</v>
      </c>
      <c r="D820" s="83" t="s">
        <v>42</v>
      </c>
      <c r="E820" s="97" t="s">
        <v>228</v>
      </c>
      <c r="F820" s="98">
        <v>303130793</v>
      </c>
      <c r="G820" s="99">
        <v>1603926</v>
      </c>
      <c r="H820" s="100">
        <v>45157</v>
      </c>
      <c r="I820" s="28">
        <v>1782000</v>
      </c>
      <c r="J820" s="97" t="s">
        <v>44</v>
      </c>
      <c r="K820" s="28">
        <v>1782000</v>
      </c>
      <c r="L820" s="101">
        <v>231210081847582</v>
      </c>
      <c r="M820" s="97" t="s">
        <v>229</v>
      </c>
      <c r="N820" s="97" t="s">
        <v>46</v>
      </c>
      <c r="O820" s="97" t="s">
        <v>231</v>
      </c>
      <c r="P820" s="97" t="s">
        <v>48</v>
      </c>
      <c r="Q820" s="97" t="s">
        <v>5172</v>
      </c>
    </row>
    <row r="821" spans="2:17" ht="31.5" x14ac:dyDescent="0.2">
      <c r="B821" s="46">
        <v>814</v>
      </c>
      <c r="C821" s="55" t="s">
        <v>41</v>
      </c>
      <c r="D821" s="83" t="s">
        <v>42</v>
      </c>
      <c r="E821" s="97" t="s">
        <v>235</v>
      </c>
      <c r="F821" s="98">
        <v>302638453</v>
      </c>
      <c r="G821" s="99">
        <v>1684751</v>
      </c>
      <c r="H821" s="100">
        <v>45184</v>
      </c>
      <c r="I821" s="28">
        <v>4000000</v>
      </c>
      <c r="J821" s="97" t="s">
        <v>44</v>
      </c>
      <c r="K821" s="28">
        <v>4000000</v>
      </c>
      <c r="L821" s="101">
        <v>231210081929212</v>
      </c>
      <c r="M821" s="97" t="s">
        <v>229</v>
      </c>
      <c r="N821" s="97" t="s">
        <v>46</v>
      </c>
      <c r="O821" s="97" t="s">
        <v>312</v>
      </c>
      <c r="P821" s="97" t="s">
        <v>48</v>
      </c>
      <c r="Q821" s="97" t="s">
        <v>5172</v>
      </c>
    </row>
    <row r="822" spans="2:17" ht="31.5" x14ac:dyDescent="0.2">
      <c r="B822" s="46">
        <v>815</v>
      </c>
      <c r="C822" s="55" t="s">
        <v>41</v>
      </c>
      <c r="D822" s="83" t="s">
        <v>42</v>
      </c>
      <c r="E822" s="97" t="s">
        <v>235</v>
      </c>
      <c r="F822" s="98">
        <v>302638453</v>
      </c>
      <c r="G822" s="99">
        <v>185234</v>
      </c>
      <c r="H822" s="100">
        <v>45122</v>
      </c>
      <c r="I822" s="28">
        <v>2880000</v>
      </c>
      <c r="J822" s="97" t="s">
        <v>44</v>
      </c>
      <c r="K822" s="28">
        <v>2880000</v>
      </c>
      <c r="L822" s="101">
        <v>185234</v>
      </c>
      <c r="M822" s="97" t="s">
        <v>2219</v>
      </c>
      <c r="N822" s="97" t="s">
        <v>2220</v>
      </c>
      <c r="O822" s="97" t="s">
        <v>2221</v>
      </c>
      <c r="P822" s="97" t="s">
        <v>48</v>
      </c>
      <c r="Q822" s="97" t="s">
        <v>5172</v>
      </c>
    </row>
    <row r="823" spans="2:17" ht="31.5" x14ac:dyDescent="0.2">
      <c r="B823" s="46">
        <v>816</v>
      </c>
      <c r="C823" s="55" t="s">
        <v>41</v>
      </c>
      <c r="D823" s="83" t="s">
        <v>42</v>
      </c>
      <c r="E823" s="97" t="s">
        <v>235</v>
      </c>
      <c r="F823" s="98">
        <v>302638453</v>
      </c>
      <c r="G823" s="99">
        <v>186991</v>
      </c>
      <c r="H823" s="100">
        <v>45136</v>
      </c>
      <c r="I823" s="28">
        <v>2700000</v>
      </c>
      <c r="J823" s="97" t="s">
        <v>44</v>
      </c>
      <c r="K823" s="28">
        <v>2700000</v>
      </c>
      <c r="L823" s="101">
        <v>186991</v>
      </c>
      <c r="M823" s="97" t="s">
        <v>2219</v>
      </c>
      <c r="N823" s="97" t="s">
        <v>2220</v>
      </c>
      <c r="O823" s="97" t="s">
        <v>2221</v>
      </c>
      <c r="P823" s="97" t="s">
        <v>48</v>
      </c>
      <c r="Q823" s="97" t="s">
        <v>5172</v>
      </c>
    </row>
    <row r="824" spans="2:17" ht="63" x14ac:dyDescent="0.2">
      <c r="B824" s="46">
        <v>817</v>
      </c>
      <c r="C824" s="55" t="s">
        <v>41</v>
      </c>
      <c r="D824" s="83" t="s">
        <v>42</v>
      </c>
      <c r="E824" s="97" t="s">
        <v>5274</v>
      </c>
      <c r="F824" s="98">
        <v>5591482</v>
      </c>
      <c r="G824" s="99" t="s">
        <v>5275</v>
      </c>
      <c r="H824" s="100">
        <v>45176</v>
      </c>
      <c r="I824" s="28">
        <v>18901136216.299999</v>
      </c>
      <c r="J824" s="97" t="s">
        <v>44</v>
      </c>
      <c r="K824" s="28">
        <v>7560454486.5200005</v>
      </c>
      <c r="L824" s="101">
        <v>22120006152130</v>
      </c>
      <c r="M824" s="97" t="s">
        <v>5276</v>
      </c>
      <c r="N824" s="97" t="s">
        <v>5223</v>
      </c>
      <c r="O824" s="97" t="s">
        <v>5277</v>
      </c>
      <c r="P824" s="97" t="s">
        <v>48</v>
      </c>
      <c r="Q824" s="97" t="s">
        <v>5172</v>
      </c>
    </row>
    <row r="825" spans="2:17" ht="18.75" x14ac:dyDescent="0.2">
      <c r="B825" s="46"/>
      <c r="C825" s="47"/>
      <c r="D825" s="48"/>
      <c r="E825" s="47"/>
      <c r="F825" s="49"/>
      <c r="G825" s="53"/>
      <c r="H825" s="50"/>
      <c r="I825" s="102">
        <f>SUM(I8:I824)</f>
        <v>30309361270.849998</v>
      </c>
      <c r="J825" s="47"/>
      <c r="K825" s="51"/>
      <c r="L825" s="52"/>
      <c r="M825" s="47"/>
      <c r="N825" s="47"/>
      <c r="O825" s="47"/>
      <c r="P825" s="47"/>
      <c r="Q825" s="47"/>
    </row>
    <row r="836" spans="3:13" ht="18.75" x14ac:dyDescent="0.25">
      <c r="C836" s="63" t="s">
        <v>2076</v>
      </c>
      <c r="D836" s="63"/>
      <c r="E836" s="63"/>
      <c r="F836" s="63"/>
      <c r="G836" s="91"/>
      <c r="H836" s="65"/>
      <c r="I836" s="66"/>
      <c r="J836" s="66"/>
      <c r="K836" s="67"/>
      <c r="L836" s="68" t="s">
        <v>2077</v>
      </c>
      <c r="M836" s="68"/>
    </row>
    <row r="837" spans="3:13" ht="155.25" customHeight="1" x14ac:dyDescent="0.25">
      <c r="C837" s="69"/>
      <c r="D837" s="69"/>
      <c r="E837" s="70"/>
      <c r="F837" s="67"/>
      <c r="G837" s="91"/>
      <c r="H837" s="65"/>
      <c r="I837" s="71" t="s">
        <v>2078</v>
      </c>
      <c r="J837" s="71"/>
      <c r="K837" s="72"/>
      <c r="L837" s="73" t="s">
        <v>2079</v>
      </c>
      <c r="M837" s="73"/>
    </row>
    <row r="838" spans="3:13" ht="303" customHeight="1" x14ac:dyDescent="0.25">
      <c r="C838" s="65"/>
      <c r="D838" s="65"/>
      <c r="F838" s="65"/>
      <c r="G838" s="91"/>
      <c r="H838" s="65"/>
      <c r="I838" s="65"/>
      <c r="J838" s="65"/>
      <c r="K838" s="65"/>
      <c r="L838" s="65"/>
      <c r="M838" s="65"/>
    </row>
    <row r="839" spans="3:13" x14ac:dyDescent="0.25">
      <c r="C839" s="65"/>
      <c r="D839" s="74" t="s">
        <v>2080</v>
      </c>
      <c r="E839" s="75" t="s">
        <v>2081</v>
      </c>
      <c r="F839" s="65"/>
      <c r="G839" s="91"/>
      <c r="H839" s="65"/>
      <c r="I839" s="65"/>
      <c r="J839" s="65"/>
      <c r="K839" s="65"/>
      <c r="L839" s="65"/>
      <c r="M839" s="65"/>
    </row>
    <row r="840" spans="3:13" x14ac:dyDescent="0.25">
      <c r="C840" s="65"/>
      <c r="D840" s="74" t="s">
        <v>2082</v>
      </c>
      <c r="E840" s="37" t="s">
        <v>2083</v>
      </c>
      <c r="F840" s="65"/>
      <c r="G840" s="91"/>
      <c r="H840" s="65"/>
      <c r="I840" s="65"/>
      <c r="J840" s="65"/>
      <c r="K840" s="65"/>
      <c r="L840" s="65"/>
      <c r="M840" s="65"/>
    </row>
  </sheetData>
  <mergeCells count="8">
    <mergeCell ref="I837:J837"/>
    <mergeCell ref="L837:M837"/>
    <mergeCell ref="P2:Q2"/>
    <mergeCell ref="B3:P3"/>
    <mergeCell ref="O6:Q6"/>
    <mergeCell ref="C836:F836"/>
    <mergeCell ref="I836:J836"/>
    <mergeCell ref="L836:M836"/>
  </mergeCells>
  <hyperlinks>
    <hyperlink ref="E822" r:id="rId1" display="https://cooperation.uz/cooper/brands/view/49789" xr:uid="{88C1F65C-2116-415E-812B-EBF1DA624063}"/>
    <hyperlink ref="E823" r:id="rId2" display="https://cooperation.uz/cooper/brands/view/49789" xr:uid="{EE932CFB-FE5A-4DB6-8231-CD28C2844E90}"/>
  </hyperlinks>
  <pageMargins left="0.7" right="0.7" top="0.75" bottom="0.75" header="0.3" footer="0.3"/>
  <pageSetup paperSize="9" scale="26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283F-DD12-429B-B9E8-0FFEFD43ACB0}">
  <dimension ref="B2:Q791"/>
  <sheetViews>
    <sheetView tabSelected="1" view="pageBreakPreview" topLeftCell="A21" zoomScale="60" zoomScaleNormal="70" workbookViewId="0">
      <selection activeCell="K34" sqref="K34"/>
    </sheetView>
  </sheetViews>
  <sheetFormatPr defaultRowHeight="15" x14ac:dyDescent="0.2"/>
  <cols>
    <col min="1" max="1" width="0.85546875" style="3" customWidth="1"/>
    <col min="2" max="2" width="4.7109375" style="3" customWidth="1"/>
    <col min="3" max="3" width="17.85546875" style="3" customWidth="1"/>
    <col min="4" max="4" width="17.140625" style="3" customWidth="1"/>
    <col min="5" max="5" width="36.7109375" style="37" customWidth="1"/>
    <col min="6" max="6" width="22.28515625" style="3" customWidth="1"/>
    <col min="7" max="7" width="13.5703125" style="76" customWidth="1"/>
    <col min="8" max="8" width="14.28515625" style="3" bestFit="1" customWidth="1"/>
    <col min="9" max="9" width="22.140625" style="3" customWidth="1"/>
    <col min="10" max="10" width="8.140625" style="3" customWidth="1"/>
    <col min="11" max="11" width="21.5703125" style="3" customWidth="1"/>
    <col min="12" max="12" width="20" style="3" customWidth="1"/>
    <col min="13" max="13" width="13.140625" style="3" customWidth="1"/>
    <col min="14" max="14" width="18.7109375" style="3" customWidth="1"/>
    <col min="15" max="15" width="54" style="38" customWidth="1"/>
    <col min="16" max="16" width="23.5703125" style="62" customWidth="1"/>
    <col min="17" max="17" width="18.28515625" style="3" customWidth="1"/>
    <col min="18" max="18" width="12.5703125" style="3" customWidth="1"/>
    <col min="19" max="16384" width="9.140625" style="3"/>
  </cols>
  <sheetData>
    <row r="2" spans="2:17" x14ac:dyDescent="0.2">
      <c r="P2" s="39" t="s">
        <v>24</v>
      </c>
      <c r="Q2" s="39"/>
    </row>
    <row r="3" spans="2:17" ht="67.5" customHeight="1" x14ac:dyDescent="0.2">
      <c r="B3" s="40" t="s">
        <v>5278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7" ht="15.75" x14ac:dyDescent="0.25">
      <c r="B4" s="41"/>
      <c r="C4" s="41"/>
      <c r="D4" s="41"/>
      <c r="E4" s="42"/>
      <c r="F4" s="41"/>
      <c r="G4" s="78"/>
      <c r="H4" s="41"/>
      <c r="I4" s="41"/>
      <c r="J4" s="41"/>
      <c r="K4" s="41"/>
      <c r="L4" s="41"/>
      <c r="M4" s="41"/>
      <c r="N4" s="41"/>
      <c r="O4" s="41"/>
      <c r="P4" s="41"/>
    </row>
    <row r="5" spans="2:17" ht="15.75" x14ac:dyDescent="0.25">
      <c r="B5" s="41"/>
      <c r="C5" s="41"/>
      <c r="D5" s="41"/>
      <c r="E5" s="42"/>
      <c r="F5" s="41"/>
      <c r="G5" s="78"/>
      <c r="H5" s="41"/>
      <c r="I5" s="41"/>
      <c r="J5" s="41"/>
      <c r="K5" s="41"/>
      <c r="L5" s="41"/>
      <c r="M5" s="41"/>
      <c r="N5" s="41"/>
      <c r="O5" s="41"/>
      <c r="P5" s="41"/>
    </row>
    <row r="6" spans="2:17" ht="29.25" customHeight="1" x14ac:dyDescent="0.2">
      <c r="O6" s="43" t="s">
        <v>15</v>
      </c>
      <c r="P6" s="43"/>
      <c r="Q6" s="43"/>
    </row>
    <row r="7" spans="2:17" ht="108" customHeight="1" x14ac:dyDescent="0.2">
      <c r="B7" s="44" t="s">
        <v>0</v>
      </c>
      <c r="C7" s="44" t="s">
        <v>26</v>
      </c>
      <c r="D7" s="44" t="s">
        <v>27</v>
      </c>
      <c r="E7" s="44" t="s">
        <v>28</v>
      </c>
      <c r="F7" s="44" t="s">
        <v>29</v>
      </c>
      <c r="G7" s="95" t="s">
        <v>30</v>
      </c>
      <c r="H7" s="44" t="s">
        <v>31</v>
      </c>
      <c r="I7" s="44" t="s">
        <v>32</v>
      </c>
      <c r="J7" s="44" t="s">
        <v>33</v>
      </c>
      <c r="K7" s="44" t="s">
        <v>34</v>
      </c>
      <c r="L7" s="44" t="s">
        <v>35</v>
      </c>
      <c r="M7" s="44" t="s">
        <v>36</v>
      </c>
      <c r="N7" s="44" t="s">
        <v>37</v>
      </c>
      <c r="O7" s="44" t="s">
        <v>38</v>
      </c>
      <c r="P7" s="45" t="s">
        <v>39</v>
      </c>
      <c r="Q7" s="45" t="s">
        <v>40</v>
      </c>
    </row>
    <row r="8" spans="2:17" ht="30" x14ac:dyDescent="0.2">
      <c r="B8" s="46">
        <v>1</v>
      </c>
      <c r="C8" s="47" t="s">
        <v>41</v>
      </c>
      <c r="D8" s="48" t="s">
        <v>42</v>
      </c>
      <c r="E8" s="47" t="s">
        <v>2267</v>
      </c>
      <c r="F8" s="49">
        <v>309466544</v>
      </c>
      <c r="G8" s="53">
        <v>1815511</v>
      </c>
      <c r="H8" s="50">
        <v>45233</v>
      </c>
      <c r="I8" s="51">
        <v>1498500</v>
      </c>
      <c r="J8" s="47" t="s">
        <v>362</v>
      </c>
      <c r="K8" s="51">
        <v>1498500</v>
      </c>
      <c r="L8" s="52" t="s">
        <v>3880</v>
      </c>
      <c r="M8" s="47" t="s">
        <v>229</v>
      </c>
      <c r="N8" s="47" t="s">
        <v>46</v>
      </c>
      <c r="O8" s="47" t="s">
        <v>2269</v>
      </c>
      <c r="P8" s="47" t="s">
        <v>48</v>
      </c>
      <c r="Q8" s="47" t="s">
        <v>5279</v>
      </c>
    </row>
    <row r="9" spans="2:17" ht="30" x14ac:dyDescent="0.2">
      <c r="B9" s="46">
        <v>2</v>
      </c>
      <c r="C9" s="47" t="s">
        <v>41</v>
      </c>
      <c r="D9" s="48" t="s">
        <v>42</v>
      </c>
      <c r="E9" s="47" t="s">
        <v>5280</v>
      </c>
      <c r="F9" s="49">
        <v>301966284</v>
      </c>
      <c r="G9" s="53">
        <v>1598264</v>
      </c>
      <c r="H9" s="50">
        <v>45231</v>
      </c>
      <c r="I9" s="51">
        <v>5904000</v>
      </c>
      <c r="J9" s="47" t="s">
        <v>362</v>
      </c>
      <c r="K9" s="51">
        <v>5904000</v>
      </c>
      <c r="L9" s="52" t="s">
        <v>5281</v>
      </c>
      <c r="M9" s="47" t="s">
        <v>155</v>
      </c>
      <c r="N9" s="47" t="s">
        <v>46</v>
      </c>
      <c r="O9" s="47" t="s">
        <v>382</v>
      </c>
      <c r="P9" s="47" t="s">
        <v>48</v>
      </c>
      <c r="Q9" s="47" t="s">
        <v>5279</v>
      </c>
    </row>
    <row r="10" spans="2:17" ht="30" x14ac:dyDescent="0.2">
      <c r="B10" s="46">
        <v>3</v>
      </c>
      <c r="C10" s="47" t="s">
        <v>41</v>
      </c>
      <c r="D10" s="48" t="s">
        <v>42</v>
      </c>
      <c r="E10" s="47" t="s">
        <v>5280</v>
      </c>
      <c r="F10" s="49">
        <v>301966284</v>
      </c>
      <c r="G10" s="53">
        <v>1921888</v>
      </c>
      <c r="H10" s="50">
        <v>45266</v>
      </c>
      <c r="I10" s="51">
        <v>5832000</v>
      </c>
      <c r="J10" s="47" t="s">
        <v>362</v>
      </c>
      <c r="K10" s="51">
        <v>5832000</v>
      </c>
      <c r="L10" s="52" t="s">
        <v>5282</v>
      </c>
      <c r="M10" s="47" t="s">
        <v>155</v>
      </c>
      <c r="N10" s="47" t="s">
        <v>46</v>
      </c>
      <c r="O10" s="47" t="s">
        <v>382</v>
      </c>
      <c r="P10" s="47" t="s">
        <v>48</v>
      </c>
      <c r="Q10" s="47" t="s">
        <v>5279</v>
      </c>
    </row>
    <row r="11" spans="2:17" ht="30" x14ac:dyDescent="0.2">
      <c r="B11" s="46">
        <v>4</v>
      </c>
      <c r="C11" s="47" t="s">
        <v>41</v>
      </c>
      <c r="D11" s="48" t="s">
        <v>42</v>
      </c>
      <c r="E11" s="47" t="s">
        <v>5283</v>
      </c>
      <c r="F11" s="49">
        <v>310817308</v>
      </c>
      <c r="G11" s="53">
        <v>1821355</v>
      </c>
      <c r="H11" s="50">
        <v>45234</v>
      </c>
      <c r="I11" s="51">
        <v>597000</v>
      </c>
      <c r="J11" s="47" t="s">
        <v>362</v>
      </c>
      <c r="K11" s="51">
        <v>597000</v>
      </c>
      <c r="L11" s="52" t="s">
        <v>5284</v>
      </c>
      <c r="M11" s="47" t="s">
        <v>155</v>
      </c>
      <c r="N11" s="47" t="s">
        <v>46</v>
      </c>
      <c r="O11" s="47" t="s">
        <v>5285</v>
      </c>
      <c r="P11" s="47" t="s">
        <v>48</v>
      </c>
      <c r="Q11" s="47" t="s">
        <v>5279</v>
      </c>
    </row>
    <row r="12" spans="2:17" ht="30" x14ac:dyDescent="0.2">
      <c r="B12" s="46">
        <v>5</v>
      </c>
      <c r="C12" s="47" t="s">
        <v>41</v>
      </c>
      <c r="D12" s="48" t="s">
        <v>42</v>
      </c>
      <c r="E12" s="47" t="s">
        <v>5283</v>
      </c>
      <c r="F12" s="49">
        <v>310817308</v>
      </c>
      <c r="G12" s="53">
        <v>1821371</v>
      </c>
      <c r="H12" s="50">
        <v>45234</v>
      </c>
      <c r="I12" s="51">
        <v>2010000</v>
      </c>
      <c r="J12" s="47" t="s">
        <v>44</v>
      </c>
      <c r="K12" s="51">
        <v>2010000</v>
      </c>
      <c r="L12" s="52" t="s">
        <v>5286</v>
      </c>
      <c r="M12" s="47" t="s">
        <v>155</v>
      </c>
      <c r="N12" s="47" t="s">
        <v>46</v>
      </c>
      <c r="O12" s="47" t="s">
        <v>5287</v>
      </c>
      <c r="P12" s="47" t="s">
        <v>48</v>
      </c>
      <c r="Q12" s="47" t="s">
        <v>5279</v>
      </c>
    </row>
    <row r="13" spans="2:17" ht="30" x14ac:dyDescent="0.2">
      <c r="B13" s="46">
        <v>6</v>
      </c>
      <c r="C13" s="47" t="s">
        <v>41</v>
      </c>
      <c r="D13" s="48" t="s">
        <v>42</v>
      </c>
      <c r="E13" s="47" t="s">
        <v>5283</v>
      </c>
      <c r="F13" s="49">
        <v>310817308</v>
      </c>
      <c r="G13" s="53">
        <v>1821289</v>
      </c>
      <c r="H13" s="50">
        <v>45234</v>
      </c>
      <c r="I13" s="51">
        <v>685000</v>
      </c>
      <c r="J13" s="47" t="s">
        <v>44</v>
      </c>
      <c r="K13" s="51">
        <v>685000</v>
      </c>
      <c r="L13" s="52" t="s">
        <v>5288</v>
      </c>
      <c r="M13" s="47" t="s">
        <v>155</v>
      </c>
      <c r="N13" s="47" t="s">
        <v>46</v>
      </c>
      <c r="O13" s="47" t="s">
        <v>2296</v>
      </c>
      <c r="P13" s="47" t="s">
        <v>48</v>
      </c>
      <c r="Q13" s="47" t="s">
        <v>5279</v>
      </c>
    </row>
    <row r="14" spans="2:17" ht="30" x14ac:dyDescent="0.2">
      <c r="B14" s="46">
        <v>7</v>
      </c>
      <c r="C14" s="47" t="s">
        <v>41</v>
      </c>
      <c r="D14" s="48" t="s">
        <v>42</v>
      </c>
      <c r="E14" s="47" t="s">
        <v>5283</v>
      </c>
      <c r="F14" s="49">
        <v>310817308</v>
      </c>
      <c r="G14" s="53">
        <v>1821388</v>
      </c>
      <c r="H14" s="50">
        <v>45234</v>
      </c>
      <c r="I14" s="51">
        <v>1880000</v>
      </c>
      <c r="J14" s="47" t="s">
        <v>44</v>
      </c>
      <c r="K14" s="51">
        <v>1880000</v>
      </c>
      <c r="L14" s="52" t="s">
        <v>5289</v>
      </c>
      <c r="M14" s="47" t="s">
        <v>229</v>
      </c>
      <c r="N14" s="47" t="s">
        <v>46</v>
      </c>
      <c r="O14" s="47" t="s">
        <v>3902</v>
      </c>
      <c r="P14" s="47" t="s">
        <v>48</v>
      </c>
      <c r="Q14" s="47" t="s">
        <v>5279</v>
      </c>
    </row>
    <row r="15" spans="2:17" ht="30" x14ac:dyDescent="0.2">
      <c r="B15" s="46">
        <v>8</v>
      </c>
      <c r="C15" s="47" t="s">
        <v>41</v>
      </c>
      <c r="D15" s="48" t="s">
        <v>42</v>
      </c>
      <c r="E15" s="47" t="s">
        <v>5283</v>
      </c>
      <c r="F15" s="49">
        <v>310817308</v>
      </c>
      <c r="G15" s="53">
        <v>1821372</v>
      </c>
      <c r="H15" s="50">
        <v>45234</v>
      </c>
      <c r="I15" s="51">
        <v>2880000</v>
      </c>
      <c r="J15" s="47" t="s">
        <v>44</v>
      </c>
      <c r="K15" s="51">
        <v>2880000</v>
      </c>
      <c r="L15" s="52" t="s">
        <v>5290</v>
      </c>
      <c r="M15" s="47" t="s">
        <v>229</v>
      </c>
      <c r="N15" s="47" t="s">
        <v>46</v>
      </c>
      <c r="O15" s="47" t="s">
        <v>5291</v>
      </c>
      <c r="P15" s="47" t="s">
        <v>48</v>
      </c>
      <c r="Q15" s="47" t="s">
        <v>5279</v>
      </c>
    </row>
    <row r="16" spans="2:17" ht="30" x14ac:dyDescent="0.2">
      <c r="B16" s="46">
        <v>9</v>
      </c>
      <c r="C16" s="47" t="s">
        <v>41</v>
      </c>
      <c r="D16" s="48" t="s">
        <v>42</v>
      </c>
      <c r="E16" s="47" t="s">
        <v>5283</v>
      </c>
      <c r="F16" s="49">
        <v>310817308</v>
      </c>
      <c r="G16" s="53">
        <v>1917717</v>
      </c>
      <c r="H16" s="50">
        <v>45264</v>
      </c>
      <c r="I16" s="51">
        <v>124500</v>
      </c>
      <c r="J16" s="47" t="s">
        <v>44</v>
      </c>
      <c r="K16" s="51">
        <v>124500</v>
      </c>
      <c r="L16" s="52" t="s">
        <v>5292</v>
      </c>
      <c r="M16" s="47" t="s">
        <v>155</v>
      </c>
      <c r="N16" s="47" t="s">
        <v>46</v>
      </c>
      <c r="O16" s="47" t="s">
        <v>5293</v>
      </c>
      <c r="P16" s="47" t="s">
        <v>48</v>
      </c>
      <c r="Q16" s="47" t="s">
        <v>5279</v>
      </c>
    </row>
    <row r="17" spans="2:17" s="96" customFormat="1" ht="30" x14ac:dyDescent="0.2">
      <c r="B17" s="46">
        <v>10</v>
      </c>
      <c r="C17" s="47" t="s">
        <v>41</v>
      </c>
      <c r="D17" s="48" t="s">
        <v>42</v>
      </c>
      <c r="E17" s="47" t="s">
        <v>5283</v>
      </c>
      <c r="F17" s="49">
        <v>310817308</v>
      </c>
      <c r="G17" s="53">
        <v>1917696</v>
      </c>
      <c r="H17" s="50">
        <v>45264</v>
      </c>
      <c r="I17" s="51">
        <v>504000</v>
      </c>
      <c r="J17" s="47" t="s">
        <v>44</v>
      </c>
      <c r="K17" s="51">
        <v>504000</v>
      </c>
      <c r="L17" s="52" t="s">
        <v>5294</v>
      </c>
      <c r="M17" s="47" t="s">
        <v>155</v>
      </c>
      <c r="N17" s="47" t="s">
        <v>46</v>
      </c>
      <c r="O17" s="47" t="s">
        <v>5295</v>
      </c>
      <c r="P17" s="47" t="s">
        <v>48</v>
      </c>
      <c r="Q17" s="47" t="s">
        <v>5279</v>
      </c>
    </row>
    <row r="18" spans="2:17" ht="30" x14ac:dyDescent="0.2">
      <c r="B18" s="46">
        <v>11</v>
      </c>
      <c r="C18" s="47" t="s">
        <v>41</v>
      </c>
      <c r="D18" s="48" t="s">
        <v>42</v>
      </c>
      <c r="E18" s="47" t="s">
        <v>5283</v>
      </c>
      <c r="F18" s="49">
        <v>310817308</v>
      </c>
      <c r="G18" s="53">
        <v>1917720</v>
      </c>
      <c r="H18" s="50">
        <v>45264</v>
      </c>
      <c r="I18" s="51">
        <v>834000</v>
      </c>
      <c r="J18" s="47" t="s">
        <v>44</v>
      </c>
      <c r="K18" s="51">
        <v>834000</v>
      </c>
      <c r="L18" s="52" t="s">
        <v>5296</v>
      </c>
      <c r="M18" s="47" t="s">
        <v>155</v>
      </c>
      <c r="N18" s="47" t="s">
        <v>46</v>
      </c>
      <c r="O18" s="47" t="s">
        <v>5297</v>
      </c>
      <c r="P18" s="47" t="s">
        <v>48</v>
      </c>
      <c r="Q18" s="47" t="s">
        <v>5279</v>
      </c>
    </row>
    <row r="19" spans="2:17" ht="30" x14ac:dyDescent="0.2">
      <c r="B19" s="46">
        <v>12</v>
      </c>
      <c r="C19" s="47" t="s">
        <v>41</v>
      </c>
      <c r="D19" s="48" t="s">
        <v>42</v>
      </c>
      <c r="E19" s="47" t="s">
        <v>5283</v>
      </c>
      <c r="F19" s="49">
        <v>310817308</v>
      </c>
      <c r="G19" s="53">
        <v>1917714</v>
      </c>
      <c r="H19" s="50">
        <v>45264</v>
      </c>
      <c r="I19" s="51">
        <v>120000</v>
      </c>
      <c r="J19" s="47" t="s">
        <v>44</v>
      </c>
      <c r="K19" s="51">
        <v>120000</v>
      </c>
      <c r="L19" s="52" t="s">
        <v>5298</v>
      </c>
      <c r="M19" s="47" t="s">
        <v>155</v>
      </c>
      <c r="N19" s="47" t="s">
        <v>46</v>
      </c>
      <c r="O19" s="47" t="s">
        <v>5299</v>
      </c>
      <c r="P19" s="47" t="s">
        <v>48</v>
      </c>
      <c r="Q19" s="47" t="s">
        <v>5279</v>
      </c>
    </row>
    <row r="20" spans="2:17" ht="30" x14ac:dyDescent="0.2">
      <c r="B20" s="46">
        <v>13</v>
      </c>
      <c r="C20" s="47" t="s">
        <v>41</v>
      </c>
      <c r="D20" s="48" t="s">
        <v>42</v>
      </c>
      <c r="E20" s="47" t="s">
        <v>5283</v>
      </c>
      <c r="F20" s="49">
        <v>310817308</v>
      </c>
      <c r="G20" s="53">
        <v>1918318</v>
      </c>
      <c r="H20" s="50">
        <v>45265</v>
      </c>
      <c r="I20" s="51">
        <v>320000</v>
      </c>
      <c r="J20" s="47" t="s">
        <v>44</v>
      </c>
      <c r="K20" s="51">
        <v>320000</v>
      </c>
      <c r="L20" s="52" t="s">
        <v>5300</v>
      </c>
      <c r="M20" s="47" t="s">
        <v>155</v>
      </c>
      <c r="N20" s="47" t="s">
        <v>46</v>
      </c>
      <c r="O20" s="47" t="s">
        <v>3893</v>
      </c>
      <c r="P20" s="47" t="s">
        <v>48</v>
      </c>
      <c r="Q20" s="47" t="s">
        <v>5279</v>
      </c>
    </row>
    <row r="21" spans="2:17" ht="30" x14ac:dyDescent="0.2">
      <c r="B21" s="46">
        <v>14</v>
      </c>
      <c r="C21" s="47" t="s">
        <v>41</v>
      </c>
      <c r="D21" s="48" t="s">
        <v>42</v>
      </c>
      <c r="E21" s="47" t="s">
        <v>5301</v>
      </c>
      <c r="F21" s="49">
        <v>303847952</v>
      </c>
      <c r="G21" s="53">
        <v>1917695</v>
      </c>
      <c r="H21" s="50">
        <v>45264</v>
      </c>
      <c r="I21" s="51">
        <v>531300</v>
      </c>
      <c r="J21" s="47" t="s">
        <v>44</v>
      </c>
      <c r="K21" s="51">
        <v>531300</v>
      </c>
      <c r="L21" s="52" t="s">
        <v>5302</v>
      </c>
      <c r="M21" s="47" t="s">
        <v>155</v>
      </c>
      <c r="N21" s="47" t="s">
        <v>46</v>
      </c>
      <c r="O21" s="47" t="s">
        <v>5303</v>
      </c>
      <c r="P21" s="47" t="s">
        <v>48</v>
      </c>
      <c r="Q21" s="47" t="s">
        <v>5279</v>
      </c>
    </row>
    <row r="22" spans="2:17" ht="30" x14ac:dyDescent="0.2">
      <c r="B22" s="46">
        <v>15</v>
      </c>
      <c r="C22" s="47" t="s">
        <v>41</v>
      </c>
      <c r="D22" s="48" t="s">
        <v>42</v>
      </c>
      <c r="E22" s="47" t="s">
        <v>5304</v>
      </c>
      <c r="F22" s="49">
        <v>204250813</v>
      </c>
      <c r="G22" s="53">
        <v>1917691</v>
      </c>
      <c r="H22" s="50">
        <v>45264</v>
      </c>
      <c r="I22" s="51">
        <v>425000</v>
      </c>
      <c r="J22" s="47" t="s">
        <v>44</v>
      </c>
      <c r="K22" s="51">
        <v>425000</v>
      </c>
      <c r="L22" s="52" t="s">
        <v>5305</v>
      </c>
      <c r="M22" s="47" t="s">
        <v>155</v>
      </c>
      <c r="N22" s="47" t="s">
        <v>46</v>
      </c>
      <c r="O22" s="47" t="s">
        <v>3908</v>
      </c>
      <c r="P22" s="47" t="s">
        <v>48</v>
      </c>
      <c r="Q22" s="47" t="s">
        <v>5279</v>
      </c>
    </row>
    <row r="23" spans="2:17" ht="30" x14ac:dyDescent="0.2">
      <c r="B23" s="46">
        <v>16</v>
      </c>
      <c r="C23" s="47" t="s">
        <v>41</v>
      </c>
      <c r="D23" s="48" t="s">
        <v>42</v>
      </c>
      <c r="E23" s="47" t="s">
        <v>409</v>
      </c>
      <c r="F23" s="49">
        <v>204357077</v>
      </c>
      <c r="G23" s="53">
        <v>1975336</v>
      </c>
      <c r="H23" s="50">
        <v>45281</v>
      </c>
      <c r="I23" s="51">
        <v>2055000.12</v>
      </c>
      <c r="J23" s="47" t="s">
        <v>44</v>
      </c>
      <c r="K23" s="51">
        <v>2055000.12</v>
      </c>
      <c r="L23" s="52" t="s">
        <v>5306</v>
      </c>
      <c r="M23" s="47" t="s">
        <v>229</v>
      </c>
      <c r="N23" s="47" t="s">
        <v>46</v>
      </c>
      <c r="O23" s="47" t="s">
        <v>5307</v>
      </c>
      <c r="P23" s="47" t="s">
        <v>48</v>
      </c>
      <c r="Q23" s="47" t="s">
        <v>5279</v>
      </c>
    </row>
    <row r="24" spans="2:17" ht="30" x14ac:dyDescent="0.2">
      <c r="B24" s="46">
        <v>17</v>
      </c>
      <c r="C24" s="47" t="s">
        <v>41</v>
      </c>
      <c r="D24" s="48" t="s">
        <v>42</v>
      </c>
      <c r="E24" s="47" t="s">
        <v>5308</v>
      </c>
      <c r="F24" s="49">
        <v>310817306</v>
      </c>
      <c r="G24" s="53">
        <v>1763971</v>
      </c>
      <c r="H24" s="50">
        <v>45212</v>
      </c>
      <c r="I24" s="51">
        <v>4497000</v>
      </c>
      <c r="J24" s="47" t="s">
        <v>44</v>
      </c>
      <c r="K24" s="51">
        <v>4497000</v>
      </c>
      <c r="L24" s="52" t="s">
        <v>5309</v>
      </c>
      <c r="M24" s="47" t="s">
        <v>229</v>
      </c>
      <c r="N24" s="47" t="s">
        <v>46</v>
      </c>
      <c r="O24" s="47" t="s">
        <v>2282</v>
      </c>
      <c r="P24" s="47" t="s">
        <v>48</v>
      </c>
      <c r="Q24" s="47" t="s">
        <v>5279</v>
      </c>
    </row>
    <row r="25" spans="2:17" ht="30" x14ac:dyDescent="0.2">
      <c r="B25" s="46">
        <v>18</v>
      </c>
      <c r="C25" s="47" t="s">
        <v>41</v>
      </c>
      <c r="D25" s="48" t="s">
        <v>42</v>
      </c>
      <c r="E25" s="47" t="s">
        <v>5308</v>
      </c>
      <c r="F25" s="49">
        <v>310817306</v>
      </c>
      <c r="G25" s="53">
        <v>1762250</v>
      </c>
      <c r="H25" s="50">
        <v>45213</v>
      </c>
      <c r="I25" s="51">
        <v>332800</v>
      </c>
      <c r="J25" s="47" t="s">
        <v>44</v>
      </c>
      <c r="K25" s="51">
        <v>332800</v>
      </c>
      <c r="L25" s="52" t="s">
        <v>5310</v>
      </c>
      <c r="M25" s="47" t="s">
        <v>155</v>
      </c>
      <c r="N25" s="47" t="s">
        <v>46</v>
      </c>
      <c r="O25" s="47" t="s">
        <v>2274</v>
      </c>
      <c r="P25" s="47" t="s">
        <v>48</v>
      </c>
      <c r="Q25" s="47" t="s">
        <v>5279</v>
      </c>
    </row>
    <row r="26" spans="2:17" ht="30" x14ac:dyDescent="0.2">
      <c r="B26" s="46">
        <v>19</v>
      </c>
      <c r="C26" s="47" t="s">
        <v>41</v>
      </c>
      <c r="D26" s="48" t="s">
        <v>42</v>
      </c>
      <c r="E26" s="47" t="s">
        <v>5308</v>
      </c>
      <c r="F26" s="49">
        <v>310817306</v>
      </c>
      <c r="G26" s="53">
        <v>1762231</v>
      </c>
      <c r="H26" s="50">
        <v>45213</v>
      </c>
      <c r="I26" s="51">
        <v>2352000</v>
      </c>
      <c r="J26" s="47" t="s">
        <v>44</v>
      </c>
      <c r="K26" s="51">
        <v>2352000</v>
      </c>
      <c r="L26" s="52" t="s">
        <v>5311</v>
      </c>
      <c r="M26" s="47" t="s">
        <v>155</v>
      </c>
      <c r="N26" s="47" t="s">
        <v>46</v>
      </c>
      <c r="O26" s="47" t="s">
        <v>5312</v>
      </c>
      <c r="P26" s="47" t="s">
        <v>48</v>
      </c>
      <c r="Q26" s="47" t="s">
        <v>5279</v>
      </c>
    </row>
    <row r="27" spans="2:17" ht="30" x14ac:dyDescent="0.2">
      <c r="B27" s="46">
        <v>20</v>
      </c>
      <c r="C27" s="47" t="s">
        <v>41</v>
      </c>
      <c r="D27" s="48" t="s">
        <v>42</v>
      </c>
      <c r="E27" s="47" t="s">
        <v>5308</v>
      </c>
      <c r="F27" s="49">
        <v>310817306</v>
      </c>
      <c r="G27" s="53">
        <v>1762231</v>
      </c>
      <c r="H27" s="50">
        <v>45247</v>
      </c>
      <c r="I27" s="51">
        <v>1020000</v>
      </c>
      <c r="J27" s="47" t="s">
        <v>44</v>
      </c>
      <c r="K27" s="51">
        <v>1020000</v>
      </c>
      <c r="L27" s="52" t="s">
        <v>5313</v>
      </c>
      <c r="M27" s="47" t="s">
        <v>155</v>
      </c>
      <c r="N27" s="47" t="s">
        <v>46</v>
      </c>
      <c r="O27" s="47" t="s">
        <v>2277</v>
      </c>
      <c r="P27" s="47" t="s">
        <v>48</v>
      </c>
      <c r="Q27" s="47" t="s">
        <v>5279</v>
      </c>
    </row>
    <row r="28" spans="2:17" ht="30" x14ac:dyDescent="0.2">
      <c r="B28" s="46">
        <v>21</v>
      </c>
      <c r="C28" s="47" t="s">
        <v>41</v>
      </c>
      <c r="D28" s="48" t="s">
        <v>42</v>
      </c>
      <c r="E28" s="47" t="s">
        <v>5308</v>
      </c>
      <c r="F28" s="49">
        <v>310817306</v>
      </c>
      <c r="G28" s="53">
        <v>1918318</v>
      </c>
      <c r="H28" s="50">
        <v>45265</v>
      </c>
      <c r="I28" s="51">
        <v>320000</v>
      </c>
      <c r="J28" s="47" t="s">
        <v>44</v>
      </c>
      <c r="K28" s="51">
        <v>320000</v>
      </c>
      <c r="L28" s="52" t="s">
        <v>5300</v>
      </c>
      <c r="M28" s="47" t="s">
        <v>155</v>
      </c>
      <c r="N28" s="47" t="s">
        <v>46</v>
      </c>
      <c r="O28" s="47" t="s">
        <v>3893</v>
      </c>
      <c r="P28" s="47" t="s">
        <v>48</v>
      </c>
      <c r="Q28" s="47" t="s">
        <v>5279</v>
      </c>
    </row>
    <row r="29" spans="2:17" ht="30" x14ac:dyDescent="0.2">
      <c r="B29" s="46">
        <v>22</v>
      </c>
      <c r="C29" s="47" t="s">
        <v>41</v>
      </c>
      <c r="D29" s="48" t="s">
        <v>42</v>
      </c>
      <c r="E29" s="47" t="s">
        <v>409</v>
      </c>
      <c r="F29" s="49">
        <v>204357077</v>
      </c>
      <c r="G29" s="53">
        <v>1973130</v>
      </c>
      <c r="H29" s="50">
        <v>45280</v>
      </c>
      <c r="I29" s="51">
        <v>1850000</v>
      </c>
      <c r="J29" s="47" t="s">
        <v>44</v>
      </c>
      <c r="K29" s="51">
        <v>1850000</v>
      </c>
      <c r="L29" s="52" t="s">
        <v>5314</v>
      </c>
      <c r="M29" s="47" t="s">
        <v>229</v>
      </c>
      <c r="N29" s="47" t="s">
        <v>46</v>
      </c>
      <c r="O29" s="47" t="s">
        <v>5315</v>
      </c>
      <c r="P29" s="47" t="s">
        <v>48</v>
      </c>
      <c r="Q29" s="47" t="s">
        <v>5279</v>
      </c>
    </row>
    <row r="30" spans="2:17" ht="30" x14ac:dyDescent="0.2">
      <c r="B30" s="46">
        <v>23</v>
      </c>
      <c r="C30" s="47" t="s">
        <v>41</v>
      </c>
      <c r="D30" s="48" t="s">
        <v>42</v>
      </c>
      <c r="E30" s="47" t="s">
        <v>5316</v>
      </c>
      <c r="F30" s="49">
        <v>310052856</v>
      </c>
      <c r="G30" s="53">
        <v>1765450</v>
      </c>
      <c r="H30" s="50">
        <v>45214</v>
      </c>
      <c r="I30" s="51">
        <v>15760000</v>
      </c>
      <c r="J30" s="47" t="s">
        <v>44</v>
      </c>
      <c r="K30" s="51">
        <v>15760000</v>
      </c>
      <c r="L30" s="52" t="s">
        <v>5317</v>
      </c>
      <c r="M30" s="47" t="s">
        <v>155</v>
      </c>
      <c r="N30" s="47" t="s">
        <v>46</v>
      </c>
      <c r="O30" s="47" t="s">
        <v>359</v>
      </c>
      <c r="P30" s="47" t="s">
        <v>48</v>
      </c>
      <c r="Q30" s="47" t="s">
        <v>5279</v>
      </c>
    </row>
    <row r="31" spans="2:17" ht="30" x14ac:dyDescent="0.2">
      <c r="B31" s="46">
        <v>24</v>
      </c>
      <c r="C31" s="47" t="s">
        <v>41</v>
      </c>
      <c r="D31" s="48" t="s">
        <v>42</v>
      </c>
      <c r="E31" s="47" t="s">
        <v>5318</v>
      </c>
      <c r="F31" s="49">
        <v>307005311</v>
      </c>
      <c r="G31" s="53">
        <v>1877796</v>
      </c>
      <c r="H31" s="50">
        <v>45254</v>
      </c>
      <c r="I31" s="51">
        <v>2090000</v>
      </c>
      <c r="J31" s="47" t="s">
        <v>44</v>
      </c>
      <c r="K31" s="51">
        <v>2090000</v>
      </c>
      <c r="L31" s="52" t="s">
        <v>5319</v>
      </c>
      <c r="M31" s="47" t="s">
        <v>229</v>
      </c>
      <c r="N31" s="47" t="s">
        <v>46</v>
      </c>
      <c r="O31" s="47" t="s">
        <v>5320</v>
      </c>
      <c r="P31" s="47" t="s">
        <v>48</v>
      </c>
      <c r="Q31" s="47" t="s">
        <v>5279</v>
      </c>
    </row>
    <row r="32" spans="2:17" ht="30" x14ac:dyDescent="0.2">
      <c r="B32" s="46">
        <v>25</v>
      </c>
      <c r="C32" s="47" t="s">
        <v>41</v>
      </c>
      <c r="D32" s="48" t="s">
        <v>42</v>
      </c>
      <c r="E32" s="47" t="s">
        <v>2304</v>
      </c>
      <c r="F32" s="49">
        <v>305910034</v>
      </c>
      <c r="G32" s="53">
        <v>1845163</v>
      </c>
      <c r="H32" s="50">
        <v>45242</v>
      </c>
      <c r="I32" s="51">
        <v>422000</v>
      </c>
      <c r="J32" s="47" t="s">
        <v>44</v>
      </c>
      <c r="K32" s="51">
        <v>422000</v>
      </c>
      <c r="L32" s="52" t="s">
        <v>5321</v>
      </c>
      <c r="M32" s="47" t="s">
        <v>229</v>
      </c>
      <c r="N32" s="47" t="s">
        <v>46</v>
      </c>
      <c r="O32" s="47" t="s">
        <v>2303</v>
      </c>
      <c r="P32" s="47" t="s">
        <v>48</v>
      </c>
      <c r="Q32" s="47" t="s">
        <v>5279</v>
      </c>
    </row>
    <row r="33" spans="2:17" ht="30" x14ac:dyDescent="0.2">
      <c r="B33" s="46">
        <v>26</v>
      </c>
      <c r="C33" s="47" t="s">
        <v>41</v>
      </c>
      <c r="D33" s="48" t="s">
        <v>42</v>
      </c>
      <c r="E33" s="47" t="s">
        <v>2304</v>
      </c>
      <c r="F33" s="49">
        <v>305910034</v>
      </c>
      <c r="G33" s="53">
        <v>1845164</v>
      </c>
      <c r="H33" s="50">
        <v>45242</v>
      </c>
      <c r="I33" s="51">
        <v>298000</v>
      </c>
      <c r="J33" s="47" t="s">
        <v>44</v>
      </c>
      <c r="K33" s="51">
        <v>298000</v>
      </c>
      <c r="L33" s="52" t="s">
        <v>5322</v>
      </c>
      <c r="M33" s="47" t="s">
        <v>229</v>
      </c>
      <c r="N33" s="47" t="s">
        <v>46</v>
      </c>
      <c r="O33" s="47" t="s">
        <v>2303</v>
      </c>
      <c r="P33" s="47" t="s">
        <v>48</v>
      </c>
      <c r="Q33" s="47" t="s">
        <v>5279</v>
      </c>
    </row>
    <row r="34" spans="2:17" ht="30" x14ac:dyDescent="0.2">
      <c r="B34" s="46">
        <v>27</v>
      </c>
      <c r="C34" s="47" t="s">
        <v>41</v>
      </c>
      <c r="D34" s="48" t="s">
        <v>42</v>
      </c>
      <c r="E34" s="47" t="s">
        <v>2304</v>
      </c>
      <c r="F34" s="49">
        <v>305910034</v>
      </c>
      <c r="G34" s="53">
        <v>1847482</v>
      </c>
      <c r="H34" s="50">
        <v>45243</v>
      </c>
      <c r="I34" s="51">
        <v>772000</v>
      </c>
      <c r="J34" s="47" t="s">
        <v>44</v>
      </c>
      <c r="K34" s="51">
        <v>772000</v>
      </c>
      <c r="L34" s="52" t="s">
        <v>5323</v>
      </c>
      <c r="M34" s="47" t="s">
        <v>229</v>
      </c>
      <c r="N34" s="47" t="s">
        <v>46</v>
      </c>
      <c r="O34" s="47" t="s">
        <v>5324</v>
      </c>
      <c r="P34" s="47" t="s">
        <v>48</v>
      </c>
      <c r="Q34" s="47" t="s">
        <v>5279</v>
      </c>
    </row>
    <row r="35" spans="2:17" ht="30" x14ac:dyDescent="0.2">
      <c r="B35" s="46">
        <v>28</v>
      </c>
      <c r="C35" s="47" t="s">
        <v>41</v>
      </c>
      <c r="D35" s="48" t="s">
        <v>42</v>
      </c>
      <c r="E35" s="47" t="s">
        <v>5325</v>
      </c>
      <c r="F35" s="49">
        <v>300935157</v>
      </c>
      <c r="G35" s="53">
        <v>1837109</v>
      </c>
      <c r="H35" s="50">
        <v>45240</v>
      </c>
      <c r="I35" s="51">
        <v>429000</v>
      </c>
      <c r="J35" s="47" t="s">
        <v>44</v>
      </c>
      <c r="K35" s="51">
        <v>429000</v>
      </c>
      <c r="L35" s="52" t="s">
        <v>5326</v>
      </c>
      <c r="M35" s="47" t="s">
        <v>229</v>
      </c>
      <c r="N35" s="47" t="s">
        <v>46</v>
      </c>
      <c r="O35" s="47" t="s">
        <v>5327</v>
      </c>
      <c r="P35" s="47" t="s">
        <v>48</v>
      </c>
      <c r="Q35" s="47" t="s">
        <v>5279</v>
      </c>
    </row>
    <row r="36" spans="2:17" ht="30" x14ac:dyDescent="0.2">
      <c r="B36" s="46">
        <v>29</v>
      </c>
      <c r="C36" s="47" t="s">
        <v>41</v>
      </c>
      <c r="D36" s="48" t="s">
        <v>42</v>
      </c>
      <c r="E36" s="47" t="s">
        <v>5325</v>
      </c>
      <c r="F36" s="49">
        <v>300935157</v>
      </c>
      <c r="G36" s="53">
        <v>1837079</v>
      </c>
      <c r="H36" s="50">
        <v>45240</v>
      </c>
      <c r="I36" s="51">
        <v>1825000</v>
      </c>
      <c r="J36" s="47" t="s">
        <v>44</v>
      </c>
      <c r="K36" s="51">
        <v>1825000</v>
      </c>
      <c r="L36" s="52" t="s">
        <v>5328</v>
      </c>
      <c r="M36" s="47" t="s">
        <v>229</v>
      </c>
      <c r="N36" s="47" t="s">
        <v>46</v>
      </c>
      <c r="O36" s="47" t="s">
        <v>5329</v>
      </c>
      <c r="P36" s="47" t="s">
        <v>48</v>
      </c>
      <c r="Q36" s="47" t="s">
        <v>5279</v>
      </c>
    </row>
    <row r="37" spans="2:17" ht="30" x14ac:dyDescent="0.2">
      <c r="B37" s="46">
        <v>30</v>
      </c>
      <c r="C37" s="47" t="s">
        <v>41</v>
      </c>
      <c r="D37" s="48" t="s">
        <v>42</v>
      </c>
      <c r="E37" s="47" t="s">
        <v>5325</v>
      </c>
      <c r="F37" s="49">
        <v>300935157</v>
      </c>
      <c r="G37" s="53">
        <v>1836946</v>
      </c>
      <c r="H37" s="50">
        <v>45240</v>
      </c>
      <c r="I37" s="51">
        <v>320000</v>
      </c>
      <c r="J37" s="47" t="s">
        <v>44</v>
      </c>
      <c r="K37" s="51">
        <v>320000</v>
      </c>
      <c r="L37" s="52" t="s">
        <v>5330</v>
      </c>
      <c r="M37" s="47" t="s">
        <v>229</v>
      </c>
      <c r="N37" s="47" t="s">
        <v>46</v>
      </c>
      <c r="O37" s="47" t="s">
        <v>5331</v>
      </c>
      <c r="P37" s="47" t="s">
        <v>48</v>
      </c>
      <c r="Q37" s="47" t="s">
        <v>5279</v>
      </c>
    </row>
    <row r="38" spans="2:17" ht="30" x14ac:dyDescent="0.2">
      <c r="B38" s="46">
        <v>31</v>
      </c>
      <c r="C38" s="47" t="s">
        <v>41</v>
      </c>
      <c r="D38" s="48" t="s">
        <v>42</v>
      </c>
      <c r="E38" s="47" t="s">
        <v>5325</v>
      </c>
      <c r="F38" s="49">
        <v>300935157</v>
      </c>
      <c r="G38" s="53">
        <v>1836939</v>
      </c>
      <c r="H38" s="50">
        <v>45240</v>
      </c>
      <c r="I38" s="51">
        <v>705000</v>
      </c>
      <c r="J38" s="47" t="s">
        <v>44</v>
      </c>
      <c r="K38" s="51">
        <v>705000</v>
      </c>
      <c r="L38" s="52" t="s">
        <v>5332</v>
      </c>
      <c r="M38" s="47" t="s">
        <v>229</v>
      </c>
      <c r="N38" s="47" t="s">
        <v>46</v>
      </c>
      <c r="O38" s="47" t="s">
        <v>5333</v>
      </c>
      <c r="P38" s="47" t="s">
        <v>48</v>
      </c>
      <c r="Q38" s="47" t="s">
        <v>5279</v>
      </c>
    </row>
    <row r="39" spans="2:17" ht="30" x14ac:dyDescent="0.2">
      <c r="B39" s="46">
        <v>32</v>
      </c>
      <c r="C39" s="47" t="s">
        <v>41</v>
      </c>
      <c r="D39" s="48" t="s">
        <v>42</v>
      </c>
      <c r="E39" s="47" t="s">
        <v>5334</v>
      </c>
      <c r="F39" s="49">
        <v>310777602</v>
      </c>
      <c r="G39" s="53">
        <v>1831077</v>
      </c>
      <c r="H39" s="50">
        <v>45238</v>
      </c>
      <c r="I39" s="51">
        <v>2840000</v>
      </c>
      <c r="J39" s="47" t="s">
        <v>44</v>
      </c>
      <c r="K39" s="51">
        <v>2840000</v>
      </c>
      <c r="L39" s="52" t="s">
        <v>5335</v>
      </c>
      <c r="M39" s="47" t="s">
        <v>155</v>
      </c>
      <c r="N39" s="47" t="s">
        <v>46</v>
      </c>
      <c r="O39" s="47" t="s">
        <v>5336</v>
      </c>
      <c r="P39" s="47" t="s">
        <v>48</v>
      </c>
      <c r="Q39" s="47" t="s">
        <v>5279</v>
      </c>
    </row>
    <row r="40" spans="2:17" ht="30" x14ac:dyDescent="0.2">
      <c r="B40" s="46">
        <v>33</v>
      </c>
      <c r="C40" s="47" t="s">
        <v>41</v>
      </c>
      <c r="D40" s="48" t="s">
        <v>42</v>
      </c>
      <c r="E40" s="47" t="s">
        <v>424</v>
      </c>
      <c r="F40" s="49">
        <v>303147914</v>
      </c>
      <c r="G40" s="53">
        <v>1742978</v>
      </c>
      <c r="H40" s="50">
        <v>45207</v>
      </c>
      <c r="I40" s="51">
        <v>1897000</v>
      </c>
      <c r="J40" s="47" t="s">
        <v>44</v>
      </c>
      <c r="K40" s="51">
        <v>1897000</v>
      </c>
      <c r="L40" s="52" t="s">
        <v>5337</v>
      </c>
      <c r="M40" s="47" t="s">
        <v>229</v>
      </c>
      <c r="N40" s="47" t="s">
        <v>46</v>
      </c>
      <c r="O40" s="47" t="s">
        <v>2317</v>
      </c>
      <c r="P40" s="47" t="s">
        <v>48</v>
      </c>
      <c r="Q40" s="47" t="s">
        <v>5279</v>
      </c>
    </row>
    <row r="41" spans="2:17" ht="30" x14ac:dyDescent="0.2">
      <c r="B41" s="46">
        <v>34</v>
      </c>
      <c r="C41" s="47" t="s">
        <v>41</v>
      </c>
      <c r="D41" s="48" t="s">
        <v>42</v>
      </c>
      <c r="E41" s="47" t="s">
        <v>424</v>
      </c>
      <c r="F41" s="49">
        <v>303147914</v>
      </c>
      <c r="G41" s="53">
        <v>1455592</v>
      </c>
      <c r="H41" s="50">
        <v>45267</v>
      </c>
      <c r="I41" s="51">
        <v>1960000</v>
      </c>
      <c r="J41" s="47" t="s">
        <v>44</v>
      </c>
      <c r="K41" s="51">
        <v>1960000</v>
      </c>
      <c r="L41" s="52" t="s">
        <v>5338</v>
      </c>
      <c r="M41" s="47" t="s">
        <v>229</v>
      </c>
      <c r="N41" s="47" t="s">
        <v>46</v>
      </c>
      <c r="O41" s="47" t="s">
        <v>2319</v>
      </c>
      <c r="P41" s="47" t="s">
        <v>48</v>
      </c>
      <c r="Q41" s="47" t="s">
        <v>5279</v>
      </c>
    </row>
    <row r="42" spans="2:17" ht="30" x14ac:dyDescent="0.2">
      <c r="B42" s="46">
        <v>35</v>
      </c>
      <c r="C42" s="47" t="s">
        <v>41</v>
      </c>
      <c r="D42" s="48" t="s">
        <v>42</v>
      </c>
      <c r="E42" s="47" t="s">
        <v>2315</v>
      </c>
      <c r="F42" s="49">
        <v>310294627</v>
      </c>
      <c r="G42" s="53">
        <v>1815493</v>
      </c>
      <c r="H42" s="50">
        <v>45233</v>
      </c>
      <c r="I42" s="51">
        <v>2410880</v>
      </c>
      <c r="J42" s="47" t="s">
        <v>44</v>
      </c>
      <c r="K42" s="51">
        <v>2410880</v>
      </c>
      <c r="L42" s="52" t="s">
        <v>5339</v>
      </c>
      <c r="M42" s="47" t="s">
        <v>229</v>
      </c>
      <c r="N42" s="47" t="s">
        <v>46</v>
      </c>
      <c r="O42" s="47" t="s">
        <v>5340</v>
      </c>
      <c r="P42" s="47" t="s">
        <v>48</v>
      </c>
      <c r="Q42" s="47" t="s">
        <v>5279</v>
      </c>
    </row>
    <row r="43" spans="2:17" ht="30" x14ac:dyDescent="0.2">
      <c r="B43" s="46">
        <v>36</v>
      </c>
      <c r="C43" s="47" t="s">
        <v>41</v>
      </c>
      <c r="D43" s="48" t="s">
        <v>42</v>
      </c>
      <c r="E43" s="47" t="s">
        <v>2315</v>
      </c>
      <c r="F43" s="49">
        <v>310294627</v>
      </c>
      <c r="G43" s="53">
        <v>1494730</v>
      </c>
      <c r="H43" s="50">
        <v>45242</v>
      </c>
      <c r="I43" s="51">
        <v>6501250</v>
      </c>
      <c r="J43" s="47" t="s">
        <v>44</v>
      </c>
      <c r="K43" s="51">
        <v>6501250</v>
      </c>
      <c r="L43" s="52" t="s">
        <v>5341</v>
      </c>
      <c r="M43" s="47" t="s">
        <v>229</v>
      </c>
      <c r="N43" s="47" t="s">
        <v>46</v>
      </c>
      <c r="O43" s="47" t="s">
        <v>5342</v>
      </c>
      <c r="P43" s="47" t="s">
        <v>48</v>
      </c>
      <c r="Q43" s="47" t="s">
        <v>5279</v>
      </c>
    </row>
    <row r="44" spans="2:17" ht="30" x14ac:dyDescent="0.2">
      <c r="B44" s="46">
        <v>37</v>
      </c>
      <c r="C44" s="47" t="s">
        <v>41</v>
      </c>
      <c r="D44" s="48" t="s">
        <v>42</v>
      </c>
      <c r="E44" s="47" t="s">
        <v>376</v>
      </c>
      <c r="F44" s="49">
        <v>200933985</v>
      </c>
      <c r="G44" s="53">
        <v>1932137</v>
      </c>
      <c r="H44" s="50">
        <v>45271</v>
      </c>
      <c r="I44" s="51">
        <v>1984000</v>
      </c>
      <c r="J44" s="47" t="s">
        <v>44</v>
      </c>
      <c r="K44" s="51">
        <v>1984000</v>
      </c>
      <c r="L44" s="52" t="s">
        <v>5343</v>
      </c>
      <c r="M44" s="47" t="s">
        <v>229</v>
      </c>
      <c r="N44" s="47" t="s">
        <v>46</v>
      </c>
      <c r="O44" s="47" t="s">
        <v>5344</v>
      </c>
      <c r="P44" s="47" t="s">
        <v>48</v>
      </c>
      <c r="Q44" s="47" t="s">
        <v>5279</v>
      </c>
    </row>
    <row r="45" spans="2:17" ht="30" x14ac:dyDescent="0.2">
      <c r="B45" s="46">
        <v>38</v>
      </c>
      <c r="C45" s="47" t="s">
        <v>41</v>
      </c>
      <c r="D45" s="48" t="s">
        <v>42</v>
      </c>
      <c r="E45" s="47" t="s">
        <v>5345</v>
      </c>
      <c r="F45" s="49">
        <v>304916779</v>
      </c>
      <c r="G45" s="53">
        <v>49</v>
      </c>
      <c r="H45" s="50">
        <v>45261</v>
      </c>
      <c r="I45" s="51">
        <v>3700000</v>
      </c>
      <c r="J45" s="47" t="s">
        <v>44</v>
      </c>
      <c r="K45" s="51">
        <v>3700000</v>
      </c>
      <c r="L45" s="52"/>
      <c r="M45" s="47" t="s">
        <v>89</v>
      </c>
      <c r="N45" s="47" t="s">
        <v>46</v>
      </c>
      <c r="O45" s="47" t="s">
        <v>5346</v>
      </c>
      <c r="P45" s="47" t="s">
        <v>5347</v>
      </c>
      <c r="Q45" s="47" t="s">
        <v>5279</v>
      </c>
    </row>
    <row r="46" spans="2:17" ht="30" x14ac:dyDescent="0.2">
      <c r="B46" s="46">
        <v>39</v>
      </c>
      <c r="C46" s="47" t="s">
        <v>41</v>
      </c>
      <c r="D46" s="48" t="s">
        <v>42</v>
      </c>
      <c r="E46" s="47" t="s">
        <v>5348</v>
      </c>
      <c r="F46" s="49">
        <v>307548482</v>
      </c>
      <c r="G46" s="53">
        <v>56</v>
      </c>
      <c r="H46" s="50">
        <v>45196</v>
      </c>
      <c r="I46" s="51">
        <v>1050000</v>
      </c>
      <c r="J46" s="47" t="s">
        <v>44</v>
      </c>
      <c r="K46" s="51">
        <v>1050000</v>
      </c>
      <c r="L46" s="52"/>
      <c r="M46" s="47" t="s">
        <v>89</v>
      </c>
      <c r="N46" s="47" t="s">
        <v>46</v>
      </c>
      <c r="O46" s="47" t="s">
        <v>5346</v>
      </c>
      <c r="P46" s="47" t="s">
        <v>5347</v>
      </c>
      <c r="Q46" s="47" t="s">
        <v>5279</v>
      </c>
    </row>
    <row r="47" spans="2:17" ht="30" x14ac:dyDescent="0.2">
      <c r="B47" s="46">
        <v>40</v>
      </c>
      <c r="C47" s="47" t="s">
        <v>41</v>
      </c>
      <c r="D47" s="48" t="s">
        <v>42</v>
      </c>
      <c r="E47" s="47" t="s">
        <v>5349</v>
      </c>
      <c r="F47" s="49">
        <v>306605769</v>
      </c>
      <c r="G47" s="53">
        <v>1811</v>
      </c>
      <c r="H47" s="50">
        <v>45225</v>
      </c>
      <c r="I47" s="51">
        <v>103699</v>
      </c>
      <c r="J47" s="47" t="s">
        <v>44</v>
      </c>
      <c r="K47" s="51">
        <v>103699</v>
      </c>
      <c r="L47" s="52"/>
      <c r="M47" s="47" t="s">
        <v>89</v>
      </c>
      <c r="N47" s="47" t="s">
        <v>46</v>
      </c>
      <c r="O47" s="47" t="s">
        <v>5350</v>
      </c>
      <c r="P47" s="47" t="s">
        <v>5347</v>
      </c>
      <c r="Q47" s="47" t="s">
        <v>5279</v>
      </c>
    </row>
    <row r="48" spans="2:17" ht="30" x14ac:dyDescent="0.2">
      <c r="B48" s="46">
        <v>41</v>
      </c>
      <c r="C48" s="47" t="s">
        <v>41</v>
      </c>
      <c r="D48" s="48" t="s">
        <v>42</v>
      </c>
      <c r="E48" s="47" t="s">
        <v>5349</v>
      </c>
      <c r="F48" s="49">
        <v>306605769</v>
      </c>
      <c r="G48" s="53">
        <v>2</v>
      </c>
      <c r="H48" s="50">
        <v>45240</v>
      </c>
      <c r="I48" s="51">
        <v>140600</v>
      </c>
      <c r="J48" s="47" t="s">
        <v>44</v>
      </c>
      <c r="K48" s="51">
        <v>140600</v>
      </c>
      <c r="L48" s="52"/>
      <c r="M48" s="47" t="s">
        <v>89</v>
      </c>
      <c r="N48" s="47" t="s">
        <v>46</v>
      </c>
      <c r="O48" s="47" t="s">
        <v>5350</v>
      </c>
      <c r="P48" s="47" t="s">
        <v>5347</v>
      </c>
      <c r="Q48" s="47" t="s">
        <v>5279</v>
      </c>
    </row>
    <row r="49" spans="2:17" ht="30" x14ac:dyDescent="0.2">
      <c r="B49" s="46">
        <v>42</v>
      </c>
      <c r="C49" s="47" t="s">
        <v>41</v>
      </c>
      <c r="D49" s="48" t="s">
        <v>42</v>
      </c>
      <c r="E49" s="47" t="s">
        <v>5351</v>
      </c>
      <c r="F49" s="49">
        <v>200358205</v>
      </c>
      <c r="G49" s="53">
        <v>5</v>
      </c>
      <c r="H49" s="50">
        <v>45229</v>
      </c>
      <c r="I49" s="51">
        <v>1650000</v>
      </c>
      <c r="J49" s="47" t="s">
        <v>44</v>
      </c>
      <c r="K49" s="51">
        <v>1650000</v>
      </c>
      <c r="L49" s="52"/>
      <c r="M49" s="47" t="s">
        <v>89</v>
      </c>
      <c r="N49" s="47" t="s">
        <v>46</v>
      </c>
      <c r="O49" s="47" t="s">
        <v>5352</v>
      </c>
      <c r="P49" s="47" t="s">
        <v>5347</v>
      </c>
      <c r="Q49" s="47" t="s">
        <v>5279</v>
      </c>
    </row>
    <row r="50" spans="2:17" ht="30" x14ac:dyDescent="0.2">
      <c r="B50" s="46">
        <v>43</v>
      </c>
      <c r="C50" s="47" t="s">
        <v>41</v>
      </c>
      <c r="D50" s="48" t="s">
        <v>42</v>
      </c>
      <c r="E50" s="47" t="s">
        <v>2312</v>
      </c>
      <c r="F50" s="49">
        <v>204339803</v>
      </c>
      <c r="G50" s="53">
        <v>1814956</v>
      </c>
      <c r="H50" s="50">
        <v>45233</v>
      </c>
      <c r="I50" s="51">
        <v>2204490</v>
      </c>
      <c r="J50" s="47" t="s">
        <v>44</v>
      </c>
      <c r="K50" s="51">
        <v>2204490</v>
      </c>
      <c r="L50" s="52" t="s">
        <v>5353</v>
      </c>
      <c r="M50" s="47" t="s">
        <v>155</v>
      </c>
      <c r="N50" s="47" t="s">
        <v>46</v>
      </c>
      <c r="O50" s="47" t="s">
        <v>2314</v>
      </c>
      <c r="P50" s="47" t="s">
        <v>48</v>
      </c>
      <c r="Q50" s="47" t="s">
        <v>5279</v>
      </c>
    </row>
    <row r="51" spans="2:17" ht="30" x14ac:dyDescent="0.2">
      <c r="B51" s="46">
        <v>44</v>
      </c>
      <c r="C51" s="47" t="s">
        <v>41</v>
      </c>
      <c r="D51" s="48" t="s">
        <v>42</v>
      </c>
      <c r="E51" s="47" t="s">
        <v>2348</v>
      </c>
      <c r="F51" s="49">
        <v>202723160</v>
      </c>
      <c r="G51" s="53" t="s">
        <v>2349</v>
      </c>
      <c r="H51" s="50">
        <v>45204</v>
      </c>
      <c r="I51" s="51">
        <v>120000</v>
      </c>
      <c r="J51" s="47" t="s">
        <v>362</v>
      </c>
      <c r="K51" s="51">
        <v>120000</v>
      </c>
      <c r="L51" s="52"/>
      <c r="M51" s="47" t="s">
        <v>89</v>
      </c>
      <c r="N51" s="47" t="s">
        <v>46</v>
      </c>
      <c r="O51" s="47" t="s">
        <v>3947</v>
      </c>
      <c r="P51" s="47" t="s">
        <v>5347</v>
      </c>
      <c r="Q51" s="47" t="s">
        <v>5279</v>
      </c>
    </row>
    <row r="52" spans="2:17" ht="30" x14ac:dyDescent="0.2">
      <c r="B52" s="46">
        <v>45</v>
      </c>
      <c r="C52" s="47" t="s">
        <v>41</v>
      </c>
      <c r="D52" s="48" t="s">
        <v>42</v>
      </c>
      <c r="E52" s="47" t="s">
        <v>898</v>
      </c>
      <c r="F52" s="49">
        <v>201268941</v>
      </c>
      <c r="G52" s="53">
        <v>1734964</v>
      </c>
      <c r="H52" s="50">
        <v>45204</v>
      </c>
      <c r="I52" s="51">
        <v>480000</v>
      </c>
      <c r="J52" s="47" t="s">
        <v>362</v>
      </c>
      <c r="K52" s="51">
        <f>I52</f>
        <v>480000</v>
      </c>
      <c r="L52" s="52">
        <v>231210081992551</v>
      </c>
      <c r="M52" s="47" t="s">
        <v>155</v>
      </c>
      <c r="N52" s="47" t="s">
        <v>46</v>
      </c>
      <c r="O52" s="47" t="s">
        <v>232</v>
      </c>
      <c r="P52" s="47" t="s">
        <v>48</v>
      </c>
      <c r="Q52" s="47" t="s">
        <v>2971</v>
      </c>
    </row>
    <row r="53" spans="2:17" ht="30" x14ac:dyDescent="0.2">
      <c r="B53" s="46">
        <v>46</v>
      </c>
      <c r="C53" s="47" t="s">
        <v>41</v>
      </c>
      <c r="D53" s="48" t="s">
        <v>42</v>
      </c>
      <c r="E53" s="47" t="s">
        <v>898</v>
      </c>
      <c r="F53" s="49">
        <v>201268941</v>
      </c>
      <c r="G53" s="53">
        <v>1735004</v>
      </c>
      <c r="H53" s="50">
        <v>45204</v>
      </c>
      <c r="I53" s="51">
        <v>5590000</v>
      </c>
      <c r="J53" s="47" t="s">
        <v>362</v>
      </c>
      <c r="K53" s="51">
        <f>I53</f>
        <v>5590000</v>
      </c>
      <c r="L53" s="52">
        <v>231210081992582</v>
      </c>
      <c r="M53" s="47" t="s">
        <v>155</v>
      </c>
      <c r="N53" s="47" t="s">
        <v>46</v>
      </c>
      <c r="O53" s="47" t="s">
        <v>267</v>
      </c>
      <c r="P53" s="47" t="s">
        <v>48</v>
      </c>
      <c r="Q53" s="47" t="s">
        <v>2971</v>
      </c>
    </row>
    <row r="54" spans="2:17" ht="30" x14ac:dyDescent="0.2">
      <c r="B54" s="46">
        <v>47</v>
      </c>
      <c r="C54" s="47" t="s">
        <v>41</v>
      </c>
      <c r="D54" s="48" t="s">
        <v>42</v>
      </c>
      <c r="E54" s="47" t="s">
        <v>898</v>
      </c>
      <c r="F54" s="49">
        <v>201268941</v>
      </c>
      <c r="G54" s="53">
        <v>1735028</v>
      </c>
      <c r="H54" s="50">
        <v>45204</v>
      </c>
      <c r="I54" s="51">
        <v>5700000</v>
      </c>
      <c r="J54" s="47" t="s">
        <v>362</v>
      </c>
      <c r="K54" s="51">
        <f t="shared" ref="K54:K69" si="0">I54</f>
        <v>5700000</v>
      </c>
      <c r="L54" s="52">
        <v>231210081992619</v>
      </c>
      <c r="M54" s="47" t="s">
        <v>155</v>
      </c>
      <c r="N54" s="47" t="s">
        <v>46</v>
      </c>
      <c r="O54" s="47" t="s">
        <v>293</v>
      </c>
      <c r="P54" s="47" t="s">
        <v>48</v>
      </c>
      <c r="Q54" s="47" t="s">
        <v>2971</v>
      </c>
    </row>
    <row r="55" spans="2:17" ht="30" x14ac:dyDescent="0.2">
      <c r="B55" s="46">
        <v>48</v>
      </c>
      <c r="C55" s="47" t="s">
        <v>41</v>
      </c>
      <c r="D55" s="48" t="s">
        <v>42</v>
      </c>
      <c r="E55" s="47" t="s">
        <v>2981</v>
      </c>
      <c r="F55" s="49">
        <v>575051786</v>
      </c>
      <c r="G55" s="53">
        <v>1786829</v>
      </c>
      <c r="H55" s="50">
        <v>45222</v>
      </c>
      <c r="I55" s="51">
        <v>4500000</v>
      </c>
      <c r="J55" s="47" t="s">
        <v>362</v>
      </c>
      <c r="K55" s="51">
        <f t="shared" si="0"/>
        <v>4500000</v>
      </c>
      <c r="L55" s="52">
        <v>231210082045267</v>
      </c>
      <c r="M55" s="47" t="s">
        <v>229</v>
      </c>
      <c r="N55" s="47" t="s">
        <v>46</v>
      </c>
      <c r="O55" s="47" t="s">
        <v>2983</v>
      </c>
      <c r="P55" s="47" t="s">
        <v>48</v>
      </c>
      <c r="Q55" s="47" t="s">
        <v>2971</v>
      </c>
    </row>
    <row r="56" spans="2:17" ht="30" x14ac:dyDescent="0.2">
      <c r="B56" s="46">
        <v>49</v>
      </c>
      <c r="C56" s="47" t="s">
        <v>41</v>
      </c>
      <c r="D56" s="48" t="s">
        <v>42</v>
      </c>
      <c r="E56" s="47" t="s">
        <v>898</v>
      </c>
      <c r="F56" s="49">
        <v>201268941</v>
      </c>
      <c r="G56" s="53">
        <v>1830522</v>
      </c>
      <c r="H56" s="50">
        <v>45238</v>
      </c>
      <c r="I56" s="51">
        <v>560000</v>
      </c>
      <c r="J56" s="47" t="s">
        <v>362</v>
      </c>
      <c r="K56" s="51">
        <f t="shared" si="0"/>
        <v>560000</v>
      </c>
      <c r="L56" s="52">
        <v>231210082102090</v>
      </c>
      <c r="M56" s="47" t="s">
        <v>155</v>
      </c>
      <c r="N56" s="47" t="s">
        <v>46</v>
      </c>
      <c r="O56" s="47" t="s">
        <v>232</v>
      </c>
      <c r="P56" s="47" t="s">
        <v>48</v>
      </c>
      <c r="Q56" s="47" t="s">
        <v>2971</v>
      </c>
    </row>
    <row r="57" spans="2:17" ht="30" x14ac:dyDescent="0.2">
      <c r="B57" s="46">
        <v>50</v>
      </c>
      <c r="C57" s="47" t="s">
        <v>41</v>
      </c>
      <c r="D57" s="48" t="s">
        <v>42</v>
      </c>
      <c r="E57" s="47" t="s">
        <v>898</v>
      </c>
      <c r="F57" s="49">
        <v>201268941</v>
      </c>
      <c r="G57" s="53">
        <v>1830545</v>
      </c>
      <c r="H57" s="50" t="s">
        <v>5354</v>
      </c>
      <c r="I57" s="51">
        <v>5400000</v>
      </c>
      <c r="J57" s="47" t="s">
        <v>362</v>
      </c>
      <c r="K57" s="51">
        <f t="shared" si="0"/>
        <v>5400000</v>
      </c>
      <c r="L57" s="52">
        <v>231210082102175</v>
      </c>
      <c r="M57" s="47" t="s">
        <v>155</v>
      </c>
      <c r="N57" s="47" t="s">
        <v>46</v>
      </c>
      <c r="O57" s="47" t="s">
        <v>293</v>
      </c>
      <c r="P57" s="47" t="s">
        <v>48</v>
      </c>
      <c r="Q57" s="47" t="s">
        <v>2971</v>
      </c>
    </row>
    <row r="58" spans="2:17" ht="30" x14ac:dyDescent="0.2">
      <c r="B58" s="46">
        <v>51</v>
      </c>
      <c r="C58" s="47" t="s">
        <v>41</v>
      </c>
      <c r="D58" s="48" t="s">
        <v>42</v>
      </c>
      <c r="E58" s="47" t="s">
        <v>898</v>
      </c>
      <c r="F58" s="49">
        <v>201268941</v>
      </c>
      <c r="G58" s="53">
        <v>1830644</v>
      </c>
      <c r="H58" s="50" t="s">
        <v>5354</v>
      </c>
      <c r="I58" s="51">
        <v>2800000</v>
      </c>
      <c r="J58" s="47" t="s">
        <v>362</v>
      </c>
      <c r="K58" s="51">
        <f t="shared" si="0"/>
        <v>2800000</v>
      </c>
      <c r="L58" s="52">
        <v>231210082102230</v>
      </c>
      <c r="M58" s="47" t="s">
        <v>155</v>
      </c>
      <c r="N58" s="47" t="s">
        <v>46</v>
      </c>
      <c r="O58" s="47" t="s">
        <v>267</v>
      </c>
      <c r="P58" s="47" t="s">
        <v>48</v>
      </c>
      <c r="Q58" s="47" t="s">
        <v>2971</v>
      </c>
    </row>
    <row r="59" spans="2:17" ht="30" x14ac:dyDescent="0.2">
      <c r="B59" s="46">
        <v>52</v>
      </c>
      <c r="C59" s="47" t="s">
        <v>41</v>
      </c>
      <c r="D59" s="48" t="s">
        <v>42</v>
      </c>
      <c r="E59" s="47" t="s">
        <v>898</v>
      </c>
      <c r="F59" s="49">
        <v>201268941</v>
      </c>
      <c r="G59" s="53">
        <v>1837904</v>
      </c>
      <c r="H59" s="50">
        <v>45240</v>
      </c>
      <c r="I59" s="51">
        <v>3000000</v>
      </c>
      <c r="J59" s="47" t="s">
        <v>362</v>
      </c>
      <c r="K59" s="51">
        <f t="shared" si="0"/>
        <v>3000000</v>
      </c>
      <c r="L59" s="52">
        <v>231210082110932</v>
      </c>
      <c r="M59" s="47" t="s">
        <v>155</v>
      </c>
      <c r="N59" s="47" t="s">
        <v>46</v>
      </c>
      <c r="O59" s="47" t="s">
        <v>1254</v>
      </c>
      <c r="P59" s="47" t="s">
        <v>48</v>
      </c>
      <c r="Q59" s="47" t="s">
        <v>2971</v>
      </c>
    </row>
    <row r="60" spans="2:17" ht="30" x14ac:dyDescent="0.2">
      <c r="B60" s="46">
        <v>53</v>
      </c>
      <c r="C60" s="47" t="s">
        <v>41</v>
      </c>
      <c r="D60" s="48" t="s">
        <v>42</v>
      </c>
      <c r="E60" s="47" t="s">
        <v>5355</v>
      </c>
      <c r="F60" s="49">
        <v>306785221</v>
      </c>
      <c r="G60" s="53">
        <v>1841251</v>
      </c>
      <c r="H60" s="50">
        <v>45241</v>
      </c>
      <c r="I60" s="51">
        <v>9999900</v>
      </c>
      <c r="J60" s="47" t="s">
        <v>362</v>
      </c>
      <c r="K60" s="51">
        <f t="shared" si="0"/>
        <v>9999900</v>
      </c>
      <c r="L60" s="52">
        <v>231210082115142</v>
      </c>
      <c r="M60" s="47" t="s">
        <v>229</v>
      </c>
      <c r="N60" s="47" t="s">
        <v>46</v>
      </c>
      <c r="O60" s="47" t="s">
        <v>5356</v>
      </c>
      <c r="P60" s="47" t="s">
        <v>48</v>
      </c>
      <c r="Q60" s="47" t="s">
        <v>2971</v>
      </c>
    </row>
    <row r="61" spans="2:17" ht="30" x14ac:dyDescent="0.2">
      <c r="B61" s="46">
        <v>54</v>
      </c>
      <c r="C61" s="47" t="s">
        <v>41</v>
      </c>
      <c r="D61" s="48" t="s">
        <v>42</v>
      </c>
      <c r="E61" s="47" t="s">
        <v>5357</v>
      </c>
      <c r="F61" s="49">
        <v>310287254</v>
      </c>
      <c r="G61" s="53">
        <v>1843728</v>
      </c>
      <c r="H61" s="50">
        <v>45242</v>
      </c>
      <c r="I61" s="51">
        <v>3000000</v>
      </c>
      <c r="J61" s="47" t="s">
        <v>362</v>
      </c>
      <c r="K61" s="51">
        <f t="shared" si="0"/>
        <v>3000000</v>
      </c>
      <c r="L61" s="52">
        <v>231210082117875</v>
      </c>
      <c r="M61" s="47" t="s">
        <v>229</v>
      </c>
      <c r="N61" s="47" t="s">
        <v>46</v>
      </c>
      <c r="O61" s="47" t="s">
        <v>5358</v>
      </c>
      <c r="P61" s="47" t="s">
        <v>48</v>
      </c>
      <c r="Q61" s="47" t="s">
        <v>2971</v>
      </c>
    </row>
    <row r="62" spans="2:17" ht="30" x14ac:dyDescent="0.2">
      <c r="B62" s="46">
        <v>55</v>
      </c>
      <c r="C62" s="47" t="s">
        <v>41</v>
      </c>
      <c r="D62" s="48" t="s">
        <v>42</v>
      </c>
      <c r="E62" s="47" t="s">
        <v>5357</v>
      </c>
      <c r="F62" s="49">
        <v>310287254</v>
      </c>
      <c r="G62" s="53">
        <v>1844815</v>
      </c>
      <c r="H62" s="50">
        <v>45242</v>
      </c>
      <c r="I62" s="51">
        <v>2075600</v>
      </c>
      <c r="J62" s="47" t="s">
        <v>362</v>
      </c>
      <c r="K62" s="51">
        <f t="shared" si="0"/>
        <v>2075600</v>
      </c>
      <c r="L62" s="52">
        <v>231210082119490</v>
      </c>
      <c r="M62" s="47" t="s">
        <v>229</v>
      </c>
      <c r="N62" s="47" t="s">
        <v>46</v>
      </c>
      <c r="O62" s="47" t="s">
        <v>5359</v>
      </c>
      <c r="P62" s="47" t="s">
        <v>48</v>
      </c>
      <c r="Q62" s="47" t="s">
        <v>2971</v>
      </c>
    </row>
    <row r="63" spans="2:17" ht="30" x14ac:dyDescent="0.2">
      <c r="B63" s="46">
        <v>56</v>
      </c>
      <c r="C63" s="47" t="s">
        <v>41</v>
      </c>
      <c r="D63" s="48" t="s">
        <v>42</v>
      </c>
      <c r="E63" s="47" t="s">
        <v>5357</v>
      </c>
      <c r="F63" s="49">
        <v>310287254</v>
      </c>
      <c r="G63" s="53">
        <v>1880494</v>
      </c>
      <c r="H63" s="50">
        <v>45254</v>
      </c>
      <c r="I63" s="51">
        <v>4500000</v>
      </c>
      <c r="J63" s="47" t="s">
        <v>362</v>
      </c>
      <c r="K63" s="51">
        <f t="shared" si="0"/>
        <v>4500000</v>
      </c>
      <c r="L63" s="52">
        <v>231210082159703</v>
      </c>
      <c r="M63" s="47" t="s">
        <v>229</v>
      </c>
      <c r="N63" s="47" t="s">
        <v>46</v>
      </c>
      <c r="O63" s="47" t="s">
        <v>499</v>
      </c>
      <c r="P63" s="47" t="s">
        <v>48</v>
      </c>
      <c r="Q63" s="47" t="s">
        <v>2971</v>
      </c>
    </row>
    <row r="64" spans="2:17" ht="30" x14ac:dyDescent="0.2">
      <c r="B64" s="46">
        <v>57</v>
      </c>
      <c r="C64" s="47" t="s">
        <v>41</v>
      </c>
      <c r="D64" s="48" t="s">
        <v>42</v>
      </c>
      <c r="E64" s="47" t="s">
        <v>5360</v>
      </c>
      <c r="F64" s="49">
        <v>306442799</v>
      </c>
      <c r="G64" s="53">
        <v>1920462</v>
      </c>
      <c r="H64" s="50">
        <v>45266</v>
      </c>
      <c r="I64" s="51">
        <v>7700000</v>
      </c>
      <c r="J64" s="47" t="s">
        <v>362</v>
      </c>
      <c r="K64" s="51">
        <f t="shared" si="0"/>
        <v>7700000</v>
      </c>
      <c r="L64" s="52">
        <v>231210082199204</v>
      </c>
      <c r="M64" s="47" t="s">
        <v>155</v>
      </c>
      <c r="N64" s="47" t="s">
        <v>46</v>
      </c>
      <c r="O64" s="47" t="s">
        <v>5361</v>
      </c>
      <c r="P64" s="47" t="s">
        <v>48</v>
      </c>
      <c r="Q64" s="47" t="s">
        <v>2971</v>
      </c>
    </row>
    <row r="65" spans="2:17" ht="30" x14ac:dyDescent="0.2">
      <c r="B65" s="46">
        <v>58</v>
      </c>
      <c r="C65" s="47" t="s">
        <v>41</v>
      </c>
      <c r="D65" s="48" t="s">
        <v>42</v>
      </c>
      <c r="E65" s="47" t="s">
        <v>2972</v>
      </c>
      <c r="F65" s="49">
        <v>305388597</v>
      </c>
      <c r="G65" s="53">
        <v>1920541</v>
      </c>
      <c r="H65" s="50">
        <v>45266</v>
      </c>
      <c r="I65" s="51">
        <v>4165000</v>
      </c>
      <c r="J65" s="47" t="s">
        <v>362</v>
      </c>
      <c r="K65" s="51">
        <f t="shared" si="0"/>
        <v>4165000</v>
      </c>
      <c r="L65" s="52">
        <v>231210082199298</v>
      </c>
      <c r="M65" s="47" t="s">
        <v>155</v>
      </c>
      <c r="N65" s="47" t="s">
        <v>46</v>
      </c>
      <c r="O65" s="47" t="s">
        <v>312</v>
      </c>
      <c r="P65" s="47" t="s">
        <v>48</v>
      </c>
      <c r="Q65" s="47" t="s">
        <v>2971</v>
      </c>
    </row>
    <row r="66" spans="2:17" ht="30" x14ac:dyDescent="0.2">
      <c r="B66" s="46">
        <v>59</v>
      </c>
      <c r="C66" s="47" t="s">
        <v>41</v>
      </c>
      <c r="D66" s="48" t="s">
        <v>42</v>
      </c>
      <c r="E66" s="47" t="s">
        <v>898</v>
      </c>
      <c r="F66" s="49">
        <v>201268941</v>
      </c>
      <c r="G66" s="53">
        <v>1930015</v>
      </c>
      <c r="H66" s="50">
        <v>45269</v>
      </c>
      <c r="I66" s="51">
        <v>6000000</v>
      </c>
      <c r="J66" s="47" t="s">
        <v>362</v>
      </c>
      <c r="K66" s="51">
        <f t="shared" si="0"/>
        <v>6000000</v>
      </c>
      <c r="L66" s="52">
        <v>231210082215568</v>
      </c>
      <c r="M66" s="47" t="s">
        <v>155</v>
      </c>
      <c r="N66" s="47" t="s">
        <v>46</v>
      </c>
      <c r="O66" s="47" t="s">
        <v>293</v>
      </c>
      <c r="P66" s="47" t="s">
        <v>48</v>
      </c>
      <c r="Q66" s="47" t="s">
        <v>2971</v>
      </c>
    </row>
    <row r="67" spans="2:17" ht="30" x14ac:dyDescent="0.2">
      <c r="B67" s="46">
        <v>60</v>
      </c>
      <c r="C67" s="47" t="s">
        <v>41</v>
      </c>
      <c r="D67" s="48" t="s">
        <v>42</v>
      </c>
      <c r="E67" s="47" t="s">
        <v>898</v>
      </c>
      <c r="F67" s="49">
        <v>201268941</v>
      </c>
      <c r="G67" s="53">
        <v>1930018</v>
      </c>
      <c r="H67" s="50">
        <v>45269</v>
      </c>
      <c r="I67" s="51">
        <v>3900000</v>
      </c>
      <c r="J67" s="47" t="s">
        <v>362</v>
      </c>
      <c r="K67" s="51">
        <f t="shared" si="0"/>
        <v>3900000</v>
      </c>
      <c r="L67" s="52">
        <v>231210082215587</v>
      </c>
      <c r="M67" s="47" t="s">
        <v>155</v>
      </c>
      <c r="N67" s="47" t="s">
        <v>46</v>
      </c>
      <c r="O67" s="47" t="s">
        <v>267</v>
      </c>
      <c r="P67" s="47" t="s">
        <v>48</v>
      </c>
      <c r="Q67" s="47" t="s">
        <v>2971</v>
      </c>
    </row>
    <row r="68" spans="2:17" ht="30" x14ac:dyDescent="0.2">
      <c r="B68" s="46">
        <v>61</v>
      </c>
      <c r="C68" s="47" t="s">
        <v>41</v>
      </c>
      <c r="D68" s="48" t="s">
        <v>42</v>
      </c>
      <c r="E68" s="47" t="s">
        <v>898</v>
      </c>
      <c r="F68" s="49">
        <v>201268941</v>
      </c>
      <c r="G68" s="53">
        <v>1930021</v>
      </c>
      <c r="H68" s="50">
        <v>45269</v>
      </c>
      <c r="I68" s="51">
        <v>501000</v>
      </c>
      <c r="J68" s="47" t="s">
        <v>362</v>
      </c>
      <c r="K68" s="51">
        <f t="shared" si="0"/>
        <v>501000</v>
      </c>
      <c r="L68" s="52">
        <v>231210082215604</v>
      </c>
      <c r="M68" s="47" t="s">
        <v>155</v>
      </c>
      <c r="N68" s="47" t="s">
        <v>46</v>
      </c>
      <c r="O68" s="47" t="s">
        <v>232</v>
      </c>
      <c r="P68" s="47" t="s">
        <v>48</v>
      </c>
      <c r="Q68" s="47" t="s">
        <v>2971</v>
      </c>
    </row>
    <row r="69" spans="2:17" ht="30" x14ac:dyDescent="0.2">
      <c r="B69" s="46">
        <v>62</v>
      </c>
      <c r="C69" s="47" t="s">
        <v>41</v>
      </c>
      <c r="D69" s="48" t="s">
        <v>42</v>
      </c>
      <c r="E69" s="47" t="s">
        <v>907</v>
      </c>
      <c r="F69" s="49">
        <v>204366439</v>
      </c>
      <c r="G69" s="53">
        <v>1946658</v>
      </c>
      <c r="H69" s="50">
        <v>45274</v>
      </c>
      <c r="I69" s="51">
        <v>8490000</v>
      </c>
      <c r="J69" s="47" t="s">
        <v>362</v>
      </c>
      <c r="K69" s="51">
        <f t="shared" si="0"/>
        <v>8490000</v>
      </c>
      <c r="L69" s="52">
        <v>231210082233396</v>
      </c>
      <c r="M69" s="47" t="s">
        <v>229</v>
      </c>
      <c r="N69" s="47" t="s">
        <v>46</v>
      </c>
      <c r="O69" s="47" t="s">
        <v>909</v>
      </c>
      <c r="P69" s="47" t="s">
        <v>48</v>
      </c>
      <c r="Q69" s="47" t="s">
        <v>2971</v>
      </c>
    </row>
    <row r="70" spans="2:17" ht="30" x14ac:dyDescent="0.2">
      <c r="B70" s="46">
        <v>63</v>
      </c>
      <c r="C70" s="47" t="s">
        <v>41</v>
      </c>
      <c r="D70" s="48" t="s">
        <v>42</v>
      </c>
      <c r="E70" s="47" t="s">
        <v>749</v>
      </c>
      <c r="F70" s="49" t="s">
        <v>750</v>
      </c>
      <c r="G70" s="53" t="s">
        <v>5362</v>
      </c>
      <c r="H70" s="50" t="s">
        <v>5363</v>
      </c>
      <c r="I70" s="51">
        <v>3870000</v>
      </c>
      <c r="J70" s="47" t="s">
        <v>362</v>
      </c>
      <c r="K70" s="51">
        <v>3870000</v>
      </c>
      <c r="L70" s="52" t="s">
        <v>5364</v>
      </c>
      <c r="M70" s="47" t="s">
        <v>155</v>
      </c>
      <c r="N70" s="47" t="s">
        <v>46</v>
      </c>
      <c r="O70" s="47" t="s">
        <v>267</v>
      </c>
      <c r="P70" s="47" t="s">
        <v>48</v>
      </c>
      <c r="Q70" s="47" t="s">
        <v>755</v>
      </c>
    </row>
    <row r="71" spans="2:17" ht="30" x14ac:dyDescent="0.2">
      <c r="B71" s="46">
        <v>64</v>
      </c>
      <c r="C71" s="47" t="s">
        <v>41</v>
      </c>
      <c r="D71" s="48" t="s">
        <v>42</v>
      </c>
      <c r="E71" s="47" t="s">
        <v>749</v>
      </c>
      <c r="F71" s="49" t="s">
        <v>750</v>
      </c>
      <c r="G71" s="53" t="s">
        <v>5365</v>
      </c>
      <c r="H71" s="50" t="s">
        <v>5366</v>
      </c>
      <c r="I71" s="51">
        <v>1280000</v>
      </c>
      <c r="J71" s="47" t="s">
        <v>362</v>
      </c>
      <c r="K71" s="51">
        <v>1280000</v>
      </c>
      <c r="L71" s="52" t="s">
        <v>5367</v>
      </c>
      <c r="M71" s="47" t="s">
        <v>155</v>
      </c>
      <c r="N71" s="47" t="s">
        <v>46</v>
      </c>
      <c r="O71" s="47" t="s">
        <v>293</v>
      </c>
      <c r="P71" s="47" t="s">
        <v>48</v>
      </c>
      <c r="Q71" s="47" t="s">
        <v>755</v>
      </c>
    </row>
    <row r="72" spans="2:17" ht="30" x14ac:dyDescent="0.2">
      <c r="B72" s="46">
        <v>65</v>
      </c>
      <c r="C72" s="47" t="s">
        <v>41</v>
      </c>
      <c r="D72" s="48" t="s">
        <v>42</v>
      </c>
      <c r="E72" s="47" t="s">
        <v>749</v>
      </c>
      <c r="F72" s="49" t="s">
        <v>750</v>
      </c>
      <c r="G72" s="53" t="s">
        <v>5368</v>
      </c>
      <c r="H72" s="50" t="s">
        <v>5369</v>
      </c>
      <c r="I72" s="51">
        <v>138000</v>
      </c>
      <c r="J72" s="47" t="s">
        <v>362</v>
      </c>
      <c r="K72" s="51">
        <v>138000</v>
      </c>
      <c r="L72" s="52" t="s">
        <v>5370</v>
      </c>
      <c r="M72" s="47" t="s">
        <v>155</v>
      </c>
      <c r="N72" s="47" t="s">
        <v>46</v>
      </c>
      <c r="O72" s="47" t="s">
        <v>186</v>
      </c>
      <c r="P72" s="47" t="s">
        <v>48</v>
      </c>
      <c r="Q72" s="47" t="s">
        <v>755</v>
      </c>
    </row>
    <row r="73" spans="2:17" ht="30" x14ac:dyDescent="0.2">
      <c r="B73" s="46">
        <v>66</v>
      </c>
      <c r="C73" s="47" t="s">
        <v>41</v>
      </c>
      <c r="D73" s="48" t="s">
        <v>42</v>
      </c>
      <c r="E73" s="47" t="s">
        <v>4451</v>
      </c>
      <c r="F73" s="49" t="s">
        <v>4452</v>
      </c>
      <c r="G73" s="53" t="s">
        <v>5371</v>
      </c>
      <c r="H73" s="50" t="s">
        <v>5372</v>
      </c>
      <c r="I73" s="51">
        <v>2000000</v>
      </c>
      <c r="J73" s="47" t="s">
        <v>362</v>
      </c>
      <c r="K73" s="51">
        <v>2000000</v>
      </c>
      <c r="L73" s="52" t="s">
        <v>5373</v>
      </c>
      <c r="M73" s="47" t="s">
        <v>155</v>
      </c>
      <c r="N73" s="47" t="s">
        <v>46</v>
      </c>
      <c r="O73" s="47" t="s">
        <v>499</v>
      </c>
      <c r="P73" s="47" t="s">
        <v>48</v>
      </c>
      <c r="Q73" s="47" t="s">
        <v>755</v>
      </c>
    </row>
    <row r="74" spans="2:17" ht="30" x14ac:dyDescent="0.2">
      <c r="B74" s="46">
        <v>67</v>
      </c>
      <c r="C74" s="47" t="s">
        <v>41</v>
      </c>
      <c r="D74" s="48" t="s">
        <v>42</v>
      </c>
      <c r="E74" s="47" t="s">
        <v>5374</v>
      </c>
      <c r="F74" s="49" t="s">
        <v>5375</v>
      </c>
      <c r="G74" s="53" t="s">
        <v>5376</v>
      </c>
      <c r="H74" s="50" t="s">
        <v>5377</v>
      </c>
      <c r="I74" s="51">
        <v>1800000</v>
      </c>
      <c r="J74" s="47" t="s">
        <v>362</v>
      </c>
      <c r="K74" s="51">
        <v>1800000</v>
      </c>
      <c r="L74" s="52" t="s">
        <v>5378</v>
      </c>
      <c r="M74" s="47" t="s">
        <v>155</v>
      </c>
      <c r="N74" s="47" t="s">
        <v>46</v>
      </c>
      <c r="O74" s="47" t="s">
        <v>2549</v>
      </c>
      <c r="P74" s="47" t="s">
        <v>48</v>
      </c>
      <c r="Q74" s="47" t="s">
        <v>755</v>
      </c>
    </row>
    <row r="75" spans="2:17" ht="30" x14ac:dyDescent="0.2">
      <c r="B75" s="46">
        <v>68</v>
      </c>
      <c r="C75" s="47" t="s">
        <v>41</v>
      </c>
      <c r="D75" s="48" t="s">
        <v>42</v>
      </c>
      <c r="E75" s="47" t="s">
        <v>1643</v>
      </c>
      <c r="F75" s="49" t="s">
        <v>2850</v>
      </c>
      <c r="G75" s="53" t="s">
        <v>5379</v>
      </c>
      <c r="H75" s="50" t="s">
        <v>5377</v>
      </c>
      <c r="I75" s="51">
        <v>2700000</v>
      </c>
      <c r="J75" s="47" t="s">
        <v>362</v>
      </c>
      <c r="K75" s="51">
        <v>2700000</v>
      </c>
      <c r="L75" s="52" t="s">
        <v>5380</v>
      </c>
      <c r="M75" s="47" t="s">
        <v>155</v>
      </c>
      <c r="N75" s="47" t="s">
        <v>46</v>
      </c>
      <c r="O75" s="47" t="s">
        <v>983</v>
      </c>
      <c r="P75" s="47" t="s">
        <v>48</v>
      </c>
      <c r="Q75" s="47" t="s">
        <v>755</v>
      </c>
    </row>
    <row r="76" spans="2:17" ht="30" x14ac:dyDescent="0.2">
      <c r="B76" s="46">
        <v>69</v>
      </c>
      <c r="C76" s="47" t="s">
        <v>41</v>
      </c>
      <c r="D76" s="48" t="s">
        <v>42</v>
      </c>
      <c r="E76" s="47" t="s">
        <v>4451</v>
      </c>
      <c r="F76" s="49" t="s">
        <v>4452</v>
      </c>
      <c r="G76" s="53" t="s">
        <v>5381</v>
      </c>
      <c r="H76" s="50" t="s">
        <v>5377</v>
      </c>
      <c r="I76" s="51">
        <v>1000000</v>
      </c>
      <c r="J76" s="47" t="s">
        <v>362</v>
      </c>
      <c r="K76" s="51">
        <v>1000000</v>
      </c>
      <c r="L76" s="52" t="s">
        <v>5382</v>
      </c>
      <c r="M76" s="47" t="s">
        <v>229</v>
      </c>
      <c r="N76" s="47" t="s">
        <v>46</v>
      </c>
      <c r="O76" s="47" t="s">
        <v>523</v>
      </c>
      <c r="P76" s="47" t="s">
        <v>48</v>
      </c>
      <c r="Q76" s="47" t="s">
        <v>755</v>
      </c>
    </row>
    <row r="77" spans="2:17" ht="30" x14ac:dyDescent="0.2">
      <c r="B77" s="46">
        <v>70</v>
      </c>
      <c r="C77" s="47" t="s">
        <v>41</v>
      </c>
      <c r="D77" s="48" t="s">
        <v>42</v>
      </c>
      <c r="E77" s="47" t="s">
        <v>4451</v>
      </c>
      <c r="F77" s="49" t="s">
        <v>4452</v>
      </c>
      <c r="G77" s="53" t="s">
        <v>5383</v>
      </c>
      <c r="H77" s="50" t="s">
        <v>5377</v>
      </c>
      <c r="I77" s="51">
        <v>2080000.4</v>
      </c>
      <c r="J77" s="47" t="s">
        <v>362</v>
      </c>
      <c r="K77" s="51">
        <v>2080000.4</v>
      </c>
      <c r="L77" s="52" t="s">
        <v>5384</v>
      </c>
      <c r="M77" s="47" t="s">
        <v>155</v>
      </c>
      <c r="N77" s="47" t="s">
        <v>46</v>
      </c>
      <c r="O77" s="47" t="s">
        <v>2598</v>
      </c>
      <c r="P77" s="47" t="s">
        <v>48</v>
      </c>
      <c r="Q77" s="47" t="s">
        <v>755</v>
      </c>
    </row>
    <row r="78" spans="2:17" ht="30" x14ac:dyDescent="0.2">
      <c r="B78" s="46">
        <v>71</v>
      </c>
      <c r="C78" s="47" t="s">
        <v>41</v>
      </c>
      <c r="D78" s="48" t="s">
        <v>42</v>
      </c>
      <c r="E78" s="47" t="s">
        <v>844</v>
      </c>
      <c r="F78" s="49" t="s">
        <v>845</v>
      </c>
      <c r="G78" s="53" t="s">
        <v>5385</v>
      </c>
      <c r="H78" s="50" t="s">
        <v>5386</v>
      </c>
      <c r="I78" s="51">
        <v>3795000</v>
      </c>
      <c r="J78" s="47" t="s">
        <v>362</v>
      </c>
      <c r="K78" s="51">
        <v>3795000</v>
      </c>
      <c r="L78" s="52" t="s">
        <v>5387</v>
      </c>
      <c r="M78" s="47" t="s">
        <v>155</v>
      </c>
      <c r="N78" s="47" t="s">
        <v>46</v>
      </c>
      <c r="O78" s="47" t="s">
        <v>1664</v>
      </c>
      <c r="P78" s="47" t="s">
        <v>48</v>
      </c>
      <c r="Q78" s="47" t="s">
        <v>755</v>
      </c>
    </row>
    <row r="79" spans="2:17" ht="30" x14ac:dyDescent="0.2">
      <c r="B79" s="46">
        <v>72</v>
      </c>
      <c r="C79" s="47" t="s">
        <v>41</v>
      </c>
      <c r="D79" s="48" t="s">
        <v>42</v>
      </c>
      <c r="E79" s="47" t="s">
        <v>4451</v>
      </c>
      <c r="F79" s="49" t="s">
        <v>4452</v>
      </c>
      <c r="G79" s="53" t="s">
        <v>5388</v>
      </c>
      <c r="H79" s="50" t="s">
        <v>5389</v>
      </c>
      <c r="I79" s="51">
        <v>2400000</v>
      </c>
      <c r="J79" s="47" t="s">
        <v>362</v>
      </c>
      <c r="K79" s="51">
        <v>2400000</v>
      </c>
      <c r="L79" s="52" t="s">
        <v>5390</v>
      </c>
      <c r="M79" s="47" t="s">
        <v>155</v>
      </c>
      <c r="N79" s="47" t="s">
        <v>46</v>
      </c>
      <c r="O79" s="47" t="s">
        <v>1353</v>
      </c>
      <c r="P79" s="47" t="s">
        <v>48</v>
      </c>
      <c r="Q79" s="47" t="s">
        <v>755</v>
      </c>
    </row>
    <row r="80" spans="2:17" ht="30" x14ac:dyDescent="0.2">
      <c r="B80" s="46">
        <v>73</v>
      </c>
      <c r="C80" s="47" t="s">
        <v>41</v>
      </c>
      <c r="D80" s="48" t="s">
        <v>42</v>
      </c>
      <c r="E80" s="47" t="s">
        <v>749</v>
      </c>
      <c r="F80" s="49" t="s">
        <v>750</v>
      </c>
      <c r="G80" s="53" t="s">
        <v>5391</v>
      </c>
      <c r="H80" s="50" t="s">
        <v>5392</v>
      </c>
      <c r="I80" s="51">
        <v>1700000</v>
      </c>
      <c r="J80" s="47" t="s">
        <v>362</v>
      </c>
      <c r="K80" s="51">
        <v>1700000</v>
      </c>
      <c r="L80" s="52" t="s">
        <v>5393</v>
      </c>
      <c r="M80" s="47" t="s">
        <v>155</v>
      </c>
      <c r="N80" s="47" t="s">
        <v>46</v>
      </c>
      <c r="O80" s="47" t="s">
        <v>2707</v>
      </c>
      <c r="P80" s="47" t="s">
        <v>48</v>
      </c>
      <c r="Q80" s="47" t="s">
        <v>755</v>
      </c>
    </row>
    <row r="81" spans="2:17" ht="30" x14ac:dyDescent="0.2">
      <c r="B81" s="46">
        <v>74</v>
      </c>
      <c r="C81" s="47" t="s">
        <v>41</v>
      </c>
      <c r="D81" s="48" t="s">
        <v>42</v>
      </c>
      <c r="E81" s="47" t="s">
        <v>749</v>
      </c>
      <c r="F81" s="49" t="s">
        <v>750</v>
      </c>
      <c r="G81" s="53" t="s">
        <v>5394</v>
      </c>
      <c r="H81" s="50" t="s">
        <v>5395</v>
      </c>
      <c r="I81" s="51">
        <v>65000</v>
      </c>
      <c r="J81" s="47" t="s">
        <v>362</v>
      </c>
      <c r="K81" s="51">
        <v>65000</v>
      </c>
      <c r="L81" s="52" t="s">
        <v>5396</v>
      </c>
      <c r="M81" s="47" t="s">
        <v>155</v>
      </c>
      <c r="N81" s="47" t="s">
        <v>46</v>
      </c>
      <c r="O81" s="47" t="s">
        <v>1506</v>
      </c>
      <c r="P81" s="47" t="s">
        <v>48</v>
      </c>
      <c r="Q81" s="47" t="s">
        <v>755</v>
      </c>
    </row>
    <row r="82" spans="2:17" ht="30" x14ac:dyDescent="0.2">
      <c r="B82" s="46">
        <v>75</v>
      </c>
      <c r="C82" s="47" t="s">
        <v>41</v>
      </c>
      <c r="D82" s="48" t="s">
        <v>42</v>
      </c>
      <c r="E82" s="47" t="s">
        <v>749</v>
      </c>
      <c r="F82" s="49" t="s">
        <v>750</v>
      </c>
      <c r="G82" s="53" t="s">
        <v>5397</v>
      </c>
      <c r="H82" s="50" t="s">
        <v>5398</v>
      </c>
      <c r="I82" s="51">
        <v>195000</v>
      </c>
      <c r="J82" s="47" t="s">
        <v>362</v>
      </c>
      <c r="K82" s="51">
        <v>195000</v>
      </c>
      <c r="L82" s="52" t="s">
        <v>5399</v>
      </c>
      <c r="M82" s="47" t="s">
        <v>155</v>
      </c>
      <c r="N82" s="47" t="s">
        <v>46</v>
      </c>
      <c r="O82" s="47" t="s">
        <v>5400</v>
      </c>
      <c r="P82" s="47" t="s">
        <v>48</v>
      </c>
      <c r="Q82" s="47" t="s">
        <v>755</v>
      </c>
    </row>
    <row r="83" spans="2:17" ht="30" x14ac:dyDescent="0.2">
      <c r="B83" s="46">
        <v>76</v>
      </c>
      <c r="C83" s="47" t="s">
        <v>41</v>
      </c>
      <c r="D83" s="48" t="s">
        <v>42</v>
      </c>
      <c r="E83" s="47" t="s">
        <v>1121</v>
      </c>
      <c r="F83" s="49" t="s">
        <v>1122</v>
      </c>
      <c r="G83" s="53" t="s">
        <v>5401</v>
      </c>
      <c r="H83" s="50" t="s">
        <v>5402</v>
      </c>
      <c r="I83" s="51">
        <v>1456000</v>
      </c>
      <c r="J83" s="47" t="s">
        <v>362</v>
      </c>
      <c r="K83" s="51">
        <v>1456000</v>
      </c>
      <c r="L83" s="52" t="s">
        <v>5403</v>
      </c>
      <c r="M83" s="47" t="s">
        <v>155</v>
      </c>
      <c r="N83" s="47" t="s">
        <v>46</v>
      </c>
      <c r="O83" s="47" t="s">
        <v>5404</v>
      </c>
      <c r="P83" s="47" t="s">
        <v>48</v>
      </c>
      <c r="Q83" s="47" t="s">
        <v>755</v>
      </c>
    </row>
    <row r="84" spans="2:17" ht="30" x14ac:dyDescent="0.2">
      <c r="B84" s="46">
        <v>77</v>
      </c>
      <c r="C84" s="47" t="s">
        <v>41</v>
      </c>
      <c r="D84" s="48" t="s">
        <v>42</v>
      </c>
      <c r="E84" s="47" t="s">
        <v>5405</v>
      </c>
      <c r="F84" s="49" t="s">
        <v>5406</v>
      </c>
      <c r="G84" s="53" t="s">
        <v>5407</v>
      </c>
      <c r="H84" s="50" t="s">
        <v>5408</v>
      </c>
      <c r="I84" s="51">
        <v>800000</v>
      </c>
      <c r="J84" s="47" t="s">
        <v>362</v>
      </c>
      <c r="K84" s="51">
        <v>800000</v>
      </c>
      <c r="L84" s="52" t="s">
        <v>5409</v>
      </c>
      <c r="M84" s="47" t="s">
        <v>155</v>
      </c>
      <c r="N84" s="47" t="s">
        <v>46</v>
      </c>
      <c r="O84" s="47" t="s">
        <v>5410</v>
      </c>
      <c r="P84" s="47" t="s">
        <v>48</v>
      </c>
      <c r="Q84" s="47" t="s">
        <v>755</v>
      </c>
    </row>
    <row r="85" spans="2:17" ht="30" x14ac:dyDescent="0.2">
      <c r="B85" s="46">
        <v>78</v>
      </c>
      <c r="C85" s="47" t="s">
        <v>41</v>
      </c>
      <c r="D85" s="48" t="s">
        <v>42</v>
      </c>
      <c r="E85" s="47" t="s">
        <v>5411</v>
      </c>
      <c r="F85" s="49" t="s">
        <v>5412</v>
      </c>
      <c r="G85" s="53" t="s">
        <v>5413</v>
      </c>
      <c r="H85" s="50" t="s">
        <v>5414</v>
      </c>
      <c r="I85" s="51">
        <v>69720528.060000002</v>
      </c>
      <c r="J85" s="47" t="s">
        <v>362</v>
      </c>
      <c r="K85" s="51">
        <v>69720528.060000002</v>
      </c>
      <c r="L85" s="52" t="s">
        <v>5415</v>
      </c>
      <c r="M85" s="47" t="s">
        <v>155</v>
      </c>
      <c r="N85" s="47" t="s">
        <v>46</v>
      </c>
      <c r="O85" s="47" t="s">
        <v>3028</v>
      </c>
      <c r="P85" s="47" t="s">
        <v>48</v>
      </c>
      <c r="Q85" s="47" t="s">
        <v>755</v>
      </c>
    </row>
    <row r="86" spans="2:17" ht="30" x14ac:dyDescent="0.2">
      <c r="B86" s="46">
        <v>79</v>
      </c>
      <c r="C86" s="47" t="s">
        <v>41</v>
      </c>
      <c r="D86" s="48" t="s">
        <v>42</v>
      </c>
      <c r="E86" s="47" t="s">
        <v>844</v>
      </c>
      <c r="F86" s="49" t="s">
        <v>845</v>
      </c>
      <c r="G86" s="53" t="s">
        <v>5416</v>
      </c>
      <c r="H86" s="50" t="s">
        <v>5417</v>
      </c>
      <c r="I86" s="51">
        <v>3793500</v>
      </c>
      <c r="J86" s="47" t="s">
        <v>362</v>
      </c>
      <c r="K86" s="51">
        <v>3793500</v>
      </c>
      <c r="L86" s="52" t="s">
        <v>5418</v>
      </c>
      <c r="M86" s="47" t="s">
        <v>155</v>
      </c>
      <c r="N86" s="47" t="s">
        <v>46</v>
      </c>
      <c r="O86" s="47" t="s">
        <v>1664</v>
      </c>
      <c r="P86" s="47" t="s">
        <v>48</v>
      </c>
      <c r="Q86" s="47" t="s">
        <v>755</v>
      </c>
    </row>
    <row r="87" spans="2:17" ht="30" x14ac:dyDescent="0.2">
      <c r="B87" s="46">
        <v>80</v>
      </c>
      <c r="C87" s="47" t="s">
        <v>41</v>
      </c>
      <c r="D87" s="48" t="s">
        <v>42</v>
      </c>
      <c r="E87" s="47" t="s">
        <v>5419</v>
      </c>
      <c r="F87" s="49" t="s">
        <v>5420</v>
      </c>
      <c r="G87" s="53" t="s">
        <v>5421</v>
      </c>
      <c r="H87" s="50" t="s">
        <v>5422</v>
      </c>
      <c r="I87" s="51">
        <v>794400</v>
      </c>
      <c r="J87" s="47" t="s">
        <v>362</v>
      </c>
      <c r="K87" s="51">
        <v>794400</v>
      </c>
      <c r="L87" s="52" t="s">
        <v>5423</v>
      </c>
      <c r="M87" s="47" t="s">
        <v>155</v>
      </c>
      <c r="N87" s="47" t="s">
        <v>46</v>
      </c>
      <c r="O87" s="47" t="s">
        <v>231</v>
      </c>
      <c r="P87" s="47" t="s">
        <v>48</v>
      </c>
      <c r="Q87" s="47" t="s">
        <v>755</v>
      </c>
    </row>
    <row r="88" spans="2:17" ht="30" x14ac:dyDescent="0.2">
      <c r="B88" s="46">
        <v>81</v>
      </c>
      <c r="C88" s="47" t="s">
        <v>41</v>
      </c>
      <c r="D88" s="48" t="s">
        <v>42</v>
      </c>
      <c r="E88" s="47" t="s">
        <v>749</v>
      </c>
      <c r="F88" s="49" t="s">
        <v>750</v>
      </c>
      <c r="G88" s="53" t="s">
        <v>5424</v>
      </c>
      <c r="H88" s="50" t="s">
        <v>5422</v>
      </c>
      <c r="I88" s="51">
        <v>140000</v>
      </c>
      <c r="J88" s="47" t="s">
        <v>362</v>
      </c>
      <c r="K88" s="51">
        <v>140000</v>
      </c>
      <c r="L88" s="52" t="s">
        <v>5425</v>
      </c>
      <c r="M88" s="47" t="s">
        <v>155</v>
      </c>
      <c r="N88" s="47" t="s">
        <v>46</v>
      </c>
      <c r="O88" s="47" t="s">
        <v>2153</v>
      </c>
      <c r="P88" s="47" t="s">
        <v>48</v>
      </c>
      <c r="Q88" s="47" t="s">
        <v>755</v>
      </c>
    </row>
    <row r="89" spans="2:17" ht="30" x14ac:dyDescent="0.2">
      <c r="B89" s="46">
        <v>82</v>
      </c>
      <c r="C89" s="47" t="s">
        <v>41</v>
      </c>
      <c r="D89" s="48" t="s">
        <v>42</v>
      </c>
      <c r="E89" s="47" t="s">
        <v>5426</v>
      </c>
      <c r="F89" s="49" t="s">
        <v>5427</v>
      </c>
      <c r="G89" s="53" t="s">
        <v>5428</v>
      </c>
      <c r="H89" s="50" t="s">
        <v>5429</v>
      </c>
      <c r="I89" s="51">
        <v>2716000</v>
      </c>
      <c r="J89" s="47" t="s">
        <v>362</v>
      </c>
      <c r="K89" s="51">
        <v>2716000</v>
      </c>
      <c r="L89" s="52" t="s">
        <v>5430</v>
      </c>
      <c r="M89" s="47" t="s">
        <v>155</v>
      </c>
      <c r="N89" s="47" t="s">
        <v>46</v>
      </c>
      <c r="O89" s="47" t="s">
        <v>158</v>
      </c>
      <c r="P89" s="47" t="s">
        <v>48</v>
      </c>
      <c r="Q89" s="47" t="s">
        <v>755</v>
      </c>
    </row>
    <row r="90" spans="2:17" ht="30" x14ac:dyDescent="0.2">
      <c r="B90" s="46">
        <v>83</v>
      </c>
      <c r="C90" s="47" t="s">
        <v>41</v>
      </c>
      <c r="D90" s="48" t="s">
        <v>42</v>
      </c>
      <c r="E90" s="47" t="s">
        <v>749</v>
      </c>
      <c r="F90" s="49" t="s">
        <v>750</v>
      </c>
      <c r="G90" s="53" t="s">
        <v>5431</v>
      </c>
      <c r="H90" s="50" t="s">
        <v>5422</v>
      </c>
      <c r="I90" s="51">
        <v>390000</v>
      </c>
      <c r="J90" s="47" t="s">
        <v>362</v>
      </c>
      <c r="K90" s="51">
        <v>390000</v>
      </c>
      <c r="L90" s="52" t="s">
        <v>5432</v>
      </c>
      <c r="M90" s="47" t="s">
        <v>155</v>
      </c>
      <c r="N90" s="47" t="s">
        <v>46</v>
      </c>
      <c r="O90" s="47" t="s">
        <v>326</v>
      </c>
      <c r="P90" s="47" t="s">
        <v>48</v>
      </c>
      <c r="Q90" s="47" t="s">
        <v>755</v>
      </c>
    </row>
    <row r="91" spans="2:17" ht="30" x14ac:dyDescent="0.2">
      <c r="B91" s="46">
        <v>84</v>
      </c>
      <c r="C91" s="47" t="s">
        <v>41</v>
      </c>
      <c r="D91" s="48" t="s">
        <v>42</v>
      </c>
      <c r="E91" s="47" t="s">
        <v>749</v>
      </c>
      <c r="F91" s="49" t="s">
        <v>750</v>
      </c>
      <c r="G91" s="53" t="s">
        <v>5433</v>
      </c>
      <c r="H91" s="50" t="s">
        <v>5422</v>
      </c>
      <c r="I91" s="51">
        <v>1980000</v>
      </c>
      <c r="J91" s="47" t="s">
        <v>362</v>
      </c>
      <c r="K91" s="51">
        <v>1980000</v>
      </c>
      <c r="L91" s="52" t="s">
        <v>5434</v>
      </c>
      <c r="M91" s="47" t="s">
        <v>155</v>
      </c>
      <c r="N91" s="47" t="s">
        <v>46</v>
      </c>
      <c r="O91" s="47" t="s">
        <v>293</v>
      </c>
      <c r="P91" s="47" t="s">
        <v>48</v>
      </c>
      <c r="Q91" s="47" t="s">
        <v>755</v>
      </c>
    </row>
    <row r="92" spans="2:17" ht="30" x14ac:dyDescent="0.2">
      <c r="B92" s="46">
        <v>85</v>
      </c>
      <c r="C92" s="47" t="s">
        <v>41</v>
      </c>
      <c r="D92" s="48" t="s">
        <v>42</v>
      </c>
      <c r="E92" s="47" t="s">
        <v>749</v>
      </c>
      <c r="F92" s="49" t="s">
        <v>750</v>
      </c>
      <c r="G92" s="53" t="s">
        <v>5435</v>
      </c>
      <c r="H92" s="50" t="s">
        <v>5436</v>
      </c>
      <c r="I92" s="51">
        <v>3402000</v>
      </c>
      <c r="J92" s="47" t="s">
        <v>362</v>
      </c>
      <c r="K92" s="51">
        <v>3402000</v>
      </c>
      <c r="L92" s="52" t="s">
        <v>5437</v>
      </c>
      <c r="M92" s="47" t="s">
        <v>155</v>
      </c>
      <c r="N92" s="47" t="s">
        <v>46</v>
      </c>
      <c r="O92" s="47" t="s">
        <v>267</v>
      </c>
      <c r="P92" s="47" t="s">
        <v>48</v>
      </c>
      <c r="Q92" s="47" t="s">
        <v>755</v>
      </c>
    </row>
    <row r="93" spans="2:17" ht="30" x14ac:dyDescent="0.2">
      <c r="B93" s="46">
        <v>86</v>
      </c>
      <c r="C93" s="47" t="s">
        <v>41</v>
      </c>
      <c r="D93" s="48" t="s">
        <v>42</v>
      </c>
      <c r="E93" s="47" t="s">
        <v>749</v>
      </c>
      <c r="F93" s="49" t="s">
        <v>750</v>
      </c>
      <c r="G93" s="53" t="s">
        <v>5438</v>
      </c>
      <c r="H93" s="50" t="s">
        <v>5439</v>
      </c>
      <c r="I93" s="51">
        <v>316000</v>
      </c>
      <c r="J93" s="47" t="s">
        <v>362</v>
      </c>
      <c r="K93" s="51">
        <v>316000</v>
      </c>
      <c r="L93" s="52" t="s">
        <v>5440</v>
      </c>
      <c r="M93" s="47" t="s">
        <v>155</v>
      </c>
      <c r="N93" s="47" t="s">
        <v>46</v>
      </c>
      <c r="O93" s="47" t="s">
        <v>699</v>
      </c>
      <c r="P93" s="47" t="s">
        <v>48</v>
      </c>
      <c r="Q93" s="47" t="s">
        <v>755</v>
      </c>
    </row>
    <row r="94" spans="2:17" ht="30" x14ac:dyDescent="0.2">
      <c r="B94" s="46">
        <v>87</v>
      </c>
      <c r="C94" s="47" t="s">
        <v>41</v>
      </c>
      <c r="D94" s="48" t="s">
        <v>42</v>
      </c>
      <c r="E94" s="47" t="s">
        <v>749</v>
      </c>
      <c r="F94" s="49" t="s">
        <v>750</v>
      </c>
      <c r="G94" s="53" t="s">
        <v>5441</v>
      </c>
      <c r="H94" s="50" t="s">
        <v>5439</v>
      </c>
      <c r="I94" s="51">
        <v>260000</v>
      </c>
      <c r="J94" s="47" t="s">
        <v>362</v>
      </c>
      <c r="K94" s="51">
        <v>260000</v>
      </c>
      <c r="L94" s="52" t="s">
        <v>5442</v>
      </c>
      <c r="M94" s="47" t="s">
        <v>155</v>
      </c>
      <c r="N94" s="47" t="s">
        <v>46</v>
      </c>
      <c r="O94" s="47" t="s">
        <v>210</v>
      </c>
      <c r="P94" s="47" t="s">
        <v>48</v>
      </c>
      <c r="Q94" s="47" t="s">
        <v>755</v>
      </c>
    </row>
    <row r="95" spans="2:17" ht="30" x14ac:dyDescent="0.2">
      <c r="B95" s="46">
        <v>88</v>
      </c>
      <c r="C95" s="47" t="s">
        <v>41</v>
      </c>
      <c r="D95" s="48" t="s">
        <v>42</v>
      </c>
      <c r="E95" s="47" t="s">
        <v>749</v>
      </c>
      <c r="F95" s="49" t="s">
        <v>750</v>
      </c>
      <c r="G95" s="53" t="s">
        <v>5443</v>
      </c>
      <c r="H95" s="50" t="s">
        <v>5439</v>
      </c>
      <c r="I95" s="51">
        <v>1000000</v>
      </c>
      <c r="J95" s="47" t="s">
        <v>362</v>
      </c>
      <c r="K95" s="51">
        <v>1000000</v>
      </c>
      <c r="L95" s="52" t="s">
        <v>5444</v>
      </c>
      <c r="M95" s="47" t="s">
        <v>155</v>
      </c>
      <c r="N95" s="47" t="s">
        <v>46</v>
      </c>
      <c r="O95" s="47" t="s">
        <v>2707</v>
      </c>
      <c r="P95" s="47" t="s">
        <v>48</v>
      </c>
      <c r="Q95" s="47" t="s">
        <v>755</v>
      </c>
    </row>
    <row r="96" spans="2:17" ht="30" x14ac:dyDescent="0.2">
      <c r="B96" s="46">
        <v>89</v>
      </c>
      <c r="C96" s="47" t="s">
        <v>41</v>
      </c>
      <c r="D96" s="48" t="s">
        <v>42</v>
      </c>
      <c r="E96" s="47" t="s">
        <v>749</v>
      </c>
      <c r="F96" s="49" t="s">
        <v>750</v>
      </c>
      <c r="G96" s="53" t="s">
        <v>5445</v>
      </c>
      <c r="H96" s="50" t="s">
        <v>5439</v>
      </c>
      <c r="I96" s="51">
        <v>240000</v>
      </c>
      <c r="J96" s="47" t="s">
        <v>362</v>
      </c>
      <c r="K96" s="51">
        <v>240000</v>
      </c>
      <c r="L96" s="52" t="s">
        <v>5446</v>
      </c>
      <c r="M96" s="47" t="s">
        <v>229</v>
      </c>
      <c r="N96" s="47" t="s">
        <v>46</v>
      </c>
      <c r="O96" s="47" t="s">
        <v>5447</v>
      </c>
      <c r="P96" s="47" t="s">
        <v>48</v>
      </c>
      <c r="Q96" s="47" t="s">
        <v>755</v>
      </c>
    </row>
    <row r="97" spans="2:17" ht="30" x14ac:dyDescent="0.2">
      <c r="B97" s="46">
        <v>90</v>
      </c>
      <c r="C97" s="47" t="s">
        <v>41</v>
      </c>
      <c r="D97" s="48" t="s">
        <v>42</v>
      </c>
      <c r="E97" s="47" t="s">
        <v>861</v>
      </c>
      <c r="F97" s="49" t="s">
        <v>862</v>
      </c>
      <c r="G97" s="53" t="s">
        <v>5448</v>
      </c>
      <c r="H97" s="50" t="s">
        <v>5449</v>
      </c>
      <c r="I97" s="51">
        <v>4999999</v>
      </c>
      <c r="J97" s="47" t="s">
        <v>362</v>
      </c>
      <c r="K97" s="51">
        <v>4999999</v>
      </c>
      <c r="L97" s="52" t="s">
        <v>5450</v>
      </c>
      <c r="M97" s="47" t="s">
        <v>229</v>
      </c>
      <c r="N97" s="47" t="s">
        <v>46</v>
      </c>
      <c r="O97" s="47" t="s">
        <v>5451</v>
      </c>
      <c r="P97" s="47" t="s">
        <v>48</v>
      </c>
      <c r="Q97" s="47" t="s">
        <v>755</v>
      </c>
    </row>
    <row r="98" spans="2:17" ht="30" x14ac:dyDescent="0.2">
      <c r="B98" s="46">
        <v>91</v>
      </c>
      <c r="C98" s="47" t="s">
        <v>41</v>
      </c>
      <c r="D98" s="48" t="s">
        <v>42</v>
      </c>
      <c r="E98" s="47" t="s">
        <v>2550</v>
      </c>
      <c r="F98" s="49" t="s">
        <v>2551</v>
      </c>
      <c r="G98" s="53" t="s">
        <v>5452</v>
      </c>
      <c r="H98" s="50" t="s">
        <v>5453</v>
      </c>
      <c r="I98" s="51">
        <v>4125000</v>
      </c>
      <c r="J98" s="47" t="s">
        <v>362</v>
      </c>
      <c r="K98" s="51">
        <v>4125000</v>
      </c>
      <c r="L98" s="52" t="s">
        <v>5454</v>
      </c>
      <c r="M98" s="47" t="s">
        <v>229</v>
      </c>
      <c r="N98" s="47" t="s">
        <v>46</v>
      </c>
      <c r="O98" s="47" t="s">
        <v>655</v>
      </c>
      <c r="P98" s="47" t="s">
        <v>48</v>
      </c>
      <c r="Q98" s="47" t="s">
        <v>755</v>
      </c>
    </row>
    <row r="99" spans="2:17" ht="30" x14ac:dyDescent="0.2">
      <c r="B99" s="46">
        <v>92</v>
      </c>
      <c r="C99" s="47" t="s">
        <v>41</v>
      </c>
      <c r="D99" s="48" t="s">
        <v>42</v>
      </c>
      <c r="E99" s="47" t="s">
        <v>2861</v>
      </c>
      <c r="F99" s="49" t="s">
        <v>2862</v>
      </c>
      <c r="G99" s="53" t="s">
        <v>5455</v>
      </c>
      <c r="H99" s="50" t="s">
        <v>5456</v>
      </c>
      <c r="I99" s="51">
        <v>812000</v>
      </c>
      <c r="J99" s="47" t="s">
        <v>362</v>
      </c>
      <c r="K99" s="51">
        <v>812000</v>
      </c>
      <c r="L99" s="52" t="s">
        <v>5457</v>
      </c>
      <c r="M99" s="47" t="s">
        <v>155</v>
      </c>
      <c r="N99" s="47" t="s">
        <v>46</v>
      </c>
      <c r="O99" s="47" t="s">
        <v>156</v>
      </c>
      <c r="P99" s="47" t="s">
        <v>48</v>
      </c>
      <c r="Q99" s="47" t="s">
        <v>755</v>
      </c>
    </row>
    <row r="100" spans="2:17" ht="30" x14ac:dyDescent="0.2">
      <c r="B100" s="46">
        <v>93</v>
      </c>
      <c r="C100" s="47" t="s">
        <v>41</v>
      </c>
      <c r="D100" s="48" t="s">
        <v>42</v>
      </c>
      <c r="E100" s="47" t="s">
        <v>2527</v>
      </c>
      <c r="F100" s="49" t="s">
        <v>2528</v>
      </c>
      <c r="G100" s="53" t="s">
        <v>5458</v>
      </c>
      <c r="H100" s="50" t="s">
        <v>5459</v>
      </c>
      <c r="I100" s="51">
        <v>1900000</v>
      </c>
      <c r="J100" s="47" t="s">
        <v>362</v>
      </c>
      <c r="K100" s="51">
        <v>1900000</v>
      </c>
      <c r="L100" s="52" t="s">
        <v>5460</v>
      </c>
      <c r="M100" s="47" t="s">
        <v>155</v>
      </c>
      <c r="N100" s="47" t="s">
        <v>46</v>
      </c>
      <c r="O100" s="47" t="s">
        <v>2153</v>
      </c>
      <c r="P100" s="47" t="s">
        <v>48</v>
      </c>
      <c r="Q100" s="47" t="s">
        <v>755</v>
      </c>
    </row>
    <row r="101" spans="2:17" ht="30" x14ac:dyDescent="0.2">
      <c r="B101" s="46">
        <v>94</v>
      </c>
      <c r="C101" s="47" t="s">
        <v>41</v>
      </c>
      <c r="D101" s="48" t="s">
        <v>42</v>
      </c>
      <c r="E101" s="47" t="s">
        <v>5405</v>
      </c>
      <c r="F101" s="49" t="s">
        <v>5406</v>
      </c>
      <c r="G101" s="53" t="s">
        <v>5461</v>
      </c>
      <c r="H101" s="50" t="s">
        <v>5462</v>
      </c>
      <c r="I101" s="51">
        <v>6800000</v>
      </c>
      <c r="J101" s="47" t="s">
        <v>362</v>
      </c>
      <c r="K101" s="51">
        <v>6800000</v>
      </c>
      <c r="L101" s="52" t="s">
        <v>5463</v>
      </c>
      <c r="M101" s="47" t="s">
        <v>229</v>
      </c>
      <c r="N101" s="47" t="s">
        <v>46</v>
      </c>
      <c r="O101" s="47" t="s">
        <v>5464</v>
      </c>
      <c r="P101" s="47" t="s">
        <v>48</v>
      </c>
      <c r="Q101" s="47" t="s">
        <v>755</v>
      </c>
    </row>
    <row r="102" spans="2:17" ht="30" x14ac:dyDescent="0.2">
      <c r="B102" s="46">
        <v>95</v>
      </c>
      <c r="C102" s="47" t="s">
        <v>41</v>
      </c>
      <c r="D102" s="48" t="s">
        <v>42</v>
      </c>
      <c r="E102" s="47" t="s">
        <v>5465</v>
      </c>
      <c r="F102" s="49" t="s">
        <v>5466</v>
      </c>
      <c r="G102" s="53" t="s">
        <v>5467</v>
      </c>
      <c r="H102" s="50" t="s">
        <v>5468</v>
      </c>
      <c r="I102" s="51">
        <v>8900000</v>
      </c>
      <c r="J102" s="47" t="s">
        <v>362</v>
      </c>
      <c r="K102" s="51">
        <v>8900000</v>
      </c>
      <c r="L102" s="52" t="s">
        <v>5469</v>
      </c>
      <c r="M102" s="47" t="s">
        <v>229</v>
      </c>
      <c r="N102" s="47" t="s">
        <v>46</v>
      </c>
      <c r="O102" s="47" t="s">
        <v>5470</v>
      </c>
      <c r="P102" s="47" t="s">
        <v>48</v>
      </c>
      <c r="Q102" s="47" t="s">
        <v>755</v>
      </c>
    </row>
    <row r="103" spans="2:17" ht="30" x14ac:dyDescent="0.2">
      <c r="B103" s="46">
        <v>96</v>
      </c>
      <c r="C103" s="47" t="s">
        <v>41</v>
      </c>
      <c r="D103" s="48" t="s">
        <v>42</v>
      </c>
      <c r="E103" s="47" t="s">
        <v>5471</v>
      </c>
      <c r="F103" s="49" t="s">
        <v>5472</v>
      </c>
      <c r="G103" s="53" t="s">
        <v>5473</v>
      </c>
      <c r="H103" s="50" t="s">
        <v>5474</v>
      </c>
      <c r="I103" s="51">
        <v>2250000</v>
      </c>
      <c r="J103" s="47" t="s">
        <v>362</v>
      </c>
      <c r="K103" s="51">
        <v>2250000</v>
      </c>
      <c r="L103" s="52" t="s">
        <v>5475</v>
      </c>
      <c r="M103" s="47" t="s">
        <v>155</v>
      </c>
      <c r="N103" s="47" t="s">
        <v>46</v>
      </c>
      <c r="O103" s="47" t="s">
        <v>1353</v>
      </c>
      <c r="P103" s="47" t="s">
        <v>48</v>
      </c>
      <c r="Q103" s="47" t="s">
        <v>755</v>
      </c>
    </row>
    <row r="104" spans="2:17" ht="30" x14ac:dyDescent="0.2">
      <c r="B104" s="46">
        <v>97</v>
      </c>
      <c r="C104" s="47" t="s">
        <v>41</v>
      </c>
      <c r="D104" s="48" t="s">
        <v>42</v>
      </c>
      <c r="E104" s="47" t="s">
        <v>5471</v>
      </c>
      <c r="F104" s="49" t="s">
        <v>5472</v>
      </c>
      <c r="G104" s="53" t="s">
        <v>5476</v>
      </c>
      <c r="H104" s="50" t="s">
        <v>5477</v>
      </c>
      <c r="I104" s="51">
        <v>2460000</v>
      </c>
      <c r="J104" s="47" t="s">
        <v>362</v>
      </c>
      <c r="K104" s="51">
        <v>2460000</v>
      </c>
      <c r="L104" s="52" t="s">
        <v>5478</v>
      </c>
      <c r="M104" s="47" t="s">
        <v>229</v>
      </c>
      <c r="N104" s="47" t="s">
        <v>46</v>
      </c>
      <c r="O104" s="47" t="s">
        <v>983</v>
      </c>
      <c r="P104" s="47" t="s">
        <v>48</v>
      </c>
      <c r="Q104" s="47" t="s">
        <v>755</v>
      </c>
    </row>
    <row r="105" spans="2:17" ht="30" x14ac:dyDescent="0.2">
      <c r="B105" s="46">
        <v>98</v>
      </c>
      <c r="C105" s="47" t="s">
        <v>41</v>
      </c>
      <c r="D105" s="48" t="s">
        <v>42</v>
      </c>
      <c r="E105" s="47" t="s">
        <v>5471</v>
      </c>
      <c r="F105" s="49" t="s">
        <v>5472</v>
      </c>
      <c r="G105" s="53" t="s">
        <v>5479</v>
      </c>
      <c r="H105" s="50" t="s">
        <v>5477</v>
      </c>
      <c r="I105" s="51">
        <v>945000</v>
      </c>
      <c r="J105" s="47" t="s">
        <v>362</v>
      </c>
      <c r="K105" s="51">
        <v>945000</v>
      </c>
      <c r="L105" s="52" t="s">
        <v>5480</v>
      </c>
      <c r="M105" s="47" t="s">
        <v>155</v>
      </c>
      <c r="N105" s="47" t="s">
        <v>46</v>
      </c>
      <c r="O105" s="47" t="s">
        <v>1384</v>
      </c>
      <c r="P105" s="47" t="s">
        <v>48</v>
      </c>
      <c r="Q105" s="47" t="s">
        <v>755</v>
      </c>
    </row>
    <row r="106" spans="2:17" ht="30" x14ac:dyDescent="0.2">
      <c r="B106" s="46">
        <v>99</v>
      </c>
      <c r="C106" s="47" t="s">
        <v>41</v>
      </c>
      <c r="D106" s="48" t="s">
        <v>42</v>
      </c>
      <c r="E106" s="47" t="s">
        <v>5471</v>
      </c>
      <c r="F106" s="49" t="s">
        <v>5472</v>
      </c>
      <c r="G106" s="53" t="s">
        <v>5481</v>
      </c>
      <c r="H106" s="50" t="s">
        <v>5477</v>
      </c>
      <c r="I106" s="51">
        <v>2475000</v>
      </c>
      <c r="J106" s="47" t="s">
        <v>362</v>
      </c>
      <c r="K106" s="51">
        <v>2475000</v>
      </c>
      <c r="L106" s="52" t="s">
        <v>5482</v>
      </c>
      <c r="M106" s="47" t="s">
        <v>155</v>
      </c>
      <c r="N106" s="47" t="s">
        <v>46</v>
      </c>
      <c r="O106" s="47" t="s">
        <v>499</v>
      </c>
      <c r="P106" s="47" t="s">
        <v>48</v>
      </c>
      <c r="Q106" s="47" t="s">
        <v>755</v>
      </c>
    </row>
    <row r="107" spans="2:17" ht="30" x14ac:dyDescent="0.2">
      <c r="B107" s="46">
        <v>100</v>
      </c>
      <c r="C107" s="47" t="s">
        <v>41</v>
      </c>
      <c r="D107" s="48" t="s">
        <v>42</v>
      </c>
      <c r="E107" s="47" t="s">
        <v>2563</v>
      </c>
      <c r="F107" s="49" t="s">
        <v>2564</v>
      </c>
      <c r="G107" s="53" t="s">
        <v>5483</v>
      </c>
      <c r="H107" s="50" t="s">
        <v>5484</v>
      </c>
      <c r="I107" s="51">
        <v>1950000</v>
      </c>
      <c r="J107" s="47" t="s">
        <v>362</v>
      </c>
      <c r="K107" s="51">
        <v>1950000</v>
      </c>
      <c r="L107" s="52" t="s">
        <v>5485</v>
      </c>
      <c r="M107" s="47" t="s">
        <v>155</v>
      </c>
      <c r="N107" s="47" t="s">
        <v>46</v>
      </c>
      <c r="O107" s="47" t="s">
        <v>5486</v>
      </c>
      <c r="P107" s="47" t="s">
        <v>48</v>
      </c>
      <c r="Q107" s="47" t="s">
        <v>755</v>
      </c>
    </row>
    <row r="108" spans="2:17" ht="30" x14ac:dyDescent="0.2">
      <c r="B108" s="46">
        <v>101</v>
      </c>
      <c r="C108" s="47" t="s">
        <v>41</v>
      </c>
      <c r="D108" s="48" t="s">
        <v>42</v>
      </c>
      <c r="E108" s="47" t="s">
        <v>844</v>
      </c>
      <c r="F108" s="49" t="s">
        <v>845</v>
      </c>
      <c r="G108" s="53" t="s">
        <v>5487</v>
      </c>
      <c r="H108" s="50" t="s">
        <v>5488</v>
      </c>
      <c r="I108" s="51">
        <v>3564000</v>
      </c>
      <c r="J108" s="47" t="s">
        <v>362</v>
      </c>
      <c r="K108" s="51">
        <v>3564000</v>
      </c>
      <c r="L108" s="52" t="s">
        <v>5489</v>
      </c>
      <c r="M108" s="47" t="s">
        <v>155</v>
      </c>
      <c r="N108" s="47" t="s">
        <v>46</v>
      </c>
      <c r="O108" s="47" t="s">
        <v>1664</v>
      </c>
      <c r="P108" s="47" t="s">
        <v>48</v>
      </c>
      <c r="Q108" s="47" t="s">
        <v>755</v>
      </c>
    </row>
    <row r="109" spans="2:17" ht="30" x14ac:dyDescent="0.2">
      <c r="B109" s="46">
        <v>102</v>
      </c>
      <c r="C109" s="47" t="s">
        <v>41</v>
      </c>
      <c r="D109" s="48" t="s">
        <v>42</v>
      </c>
      <c r="E109" s="47" t="s">
        <v>776</v>
      </c>
      <c r="F109" s="49" t="s">
        <v>777</v>
      </c>
      <c r="G109" s="53" t="s">
        <v>5490</v>
      </c>
      <c r="H109" s="50" t="s">
        <v>5491</v>
      </c>
      <c r="I109" s="51">
        <v>900000</v>
      </c>
      <c r="J109" s="47" t="s">
        <v>362</v>
      </c>
      <c r="K109" s="51">
        <v>900000</v>
      </c>
      <c r="L109" s="52" t="s">
        <v>5492</v>
      </c>
      <c r="M109" s="47" t="s">
        <v>155</v>
      </c>
      <c r="N109" s="47" t="s">
        <v>46</v>
      </c>
      <c r="O109" s="47" t="s">
        <v>312</v>
      </c>
      <c r="P109" s="47" t="s">
        <v>48</v>
      </c>
      <c r="Q109" s="47" t="s">
        <v>755</v>
      </c>
    </row>
    <row r="110" spans="2:17" ht="30" x14ac:dyDescent="0.2">
      <c r="B110" s="46">
        <v>103</v>
      </c>
      <c r="C110" s="47" t="s">
        <v>41</v>
      </c>
      <c r="D110" s="48" t="s">
        <v>42</v>
      </c>
      <c r="E110" s="47" t="s">
        <v>3636</v>
      </c>
      <c r="F110" s="49">
        <v>203366731</v>
      </c>
      <c r="G110" s="53" t="s">
        <v>5493</v>
      </c>
      <c r="H110" s="50">
        <v>45223</v>
      </c>
      <c r="I110" s="51">
        <v>863000</v>
      </c>
      <c r="J110" s="47" t="s">
        <v>362</v>
      </c>
      <c r="K110" s="51">
        <v>863000</v>
      </c>
      <c r="L110" s="52"/>
      <c r="M110" s="47" t="s">
        <v>89</v>
      </c>
      <c r="N110" s="47" t="s">
        <v>46</v>
      </c>
      <c r="O110" s="47" t="s">
        <v>3638</v>
      </c>
      <c r="P110" s="47" t="s">
        <v>5347</v>
      </c>
      <c r="Q110" s="47" t="s">
        <v>1695</v>
      </c>
    </row>
    <row r="111" spans="2:17" ht="30" x14ac:dyDescent="0.2">
      <c r="B111" s="46">
        <v>104</v>
      </c>
      <c r="C111" s="47" t="s">
        <v>41</v>
      </c>
      <c r="D111" s="48" t="s">
        <v>42</v>
      </c>
      <c r="E111" s="47" t="s">
        <v>3636</v>
      </c>
      <c r="F111" s="49">
        <v>203366731</v>
      </c>
      <c r="G111" s="53" t="s">
        <v>5493</v>
      </c>
      <c r="H111" s="50">
        <v>45265</v>
      </c>
      <c r="I111" s="51">
        <v>863000</v>
      </c>
      <c r="J111" s="47" t="s">
        <v>362</v>
      </c>
      <c r="K111" s="51">
        <v>863000</v>
      </c>
      <c r="L111" s="52"/>
      <c r="M111" s="47" t="s">
        <v>89</v>
      </c>
      <c r="N111" s="47" t="s">
        <v>46</v>
      </c>
      <c r="O111" s="47" t="s">
        <v>3638</v>
      </c>
      <c r="P111" s="47" t="s">
        <v>5347</v>
      </c>
      <c r="Q111" s="47" t="s">
        <v>1695</v>
      </c>
    </row>
    <row r="112" spans="2:17" ht="30" x14ac:dyDescent="0.2">
      <c r="B112" s="46">
        <v>105</v>
      </c>
      <c r="C112" s="47" t="s">
        <v>41</v>
      </c>
      <c r="D112" s="48" t="s">
        <v>42</v>
      </c>
      <c r="E112" s="47" t="s">
        <v>5494</v>
      </c>
      <c r="F112" s="49">
        <v>205984183</v>
      </c>
      <c r="G112" s="53" t="s">
        <v>5495</v>
      </c>
      <c r="H112" s="50">
        <v>45239</v>
      </c>
      <c r="I112" s="51">
        <v>3360000</v>
      </c>
      <c r="J112" s="47" t="s">
        <v>362</v>
      </c>
      <c r="K112" s="51">
        <v>3360000</v>
      </c>
      <c r="L112" s="52"/>
      <c r="M112" s="47" t="s">
        <v>89</v>
      </c>
      <c r="N112" s="47" t="s">
        <v>46</v>
      </c>
      <c r="O112" s="47" t="s">
        <v>5496</v>
      </c>
      <c r="P112" s="47" t="s">
        <v>5347</v>
      </c>
      <c r="Q112" s="47" t="s">
        <v>1695</v>
      </c>
    </row>
    <row r="113" spans="2:17" ht="45" x14ac:dyDescent="0.2">
      <c r="B113" s="46">
        <v>106</v>
      </c>
      <c r="C113" s="47" t="s">
        <v>41</v>
      </c>
      <c r="D113" s="48" t="s">
        <v>42</v>
      </c>
      <c r="E113" s="47" t="s">
        <v>5497</v>
      </c>
      <c r="F113" s="49" t="s">
        <v>5498</v>
      </c>
      <c r="G113" s="53" t="s">
        <v>5499</v>
      </c>
      <c r="H113" s="50">
        <v>45283</v>
      </c>
      <c r="I113" s="51">
        <v>106000000</v>
      </c>
      <c r="J113" s="47" t="s">
        <v>362</v>
      </c>
      <c r="K113" s="51">
        <v>106000000</v>
      </c>
      <c r="L113" s="52">
        <v>23120012332895</v>
      </c>
      <c r="M113" s="47" t="s">
        <v>64</v>
      </c>
      <c r="N113" s="47" t="s">
        <v>46</v>
      </c>
      <c r="O113" s="47" t="s">
        <v>5500</v>
      </c>
      <c r="P113" s="47" t="s">
        <v>48</v>
      </c>
      <c r="Q113" s="47" t="s">
        <v>1695</v>
      </c>
    </row>
    <row r="114" spans="2:17" ht="30" x14ac:dyDescent="0.2">
      <c r="B114" s="46">
        <v>107</v>
      </c>
      <c r="C114" s="47" t="s">
        <v>41</v>
      </c>
      <c r="D114" s="48" t="s">
        <v>42</v>
      </c>
      <c r="E114" s="47" t="s">
        <v>5501</v>
      </c>
      <c r="F114" s="49" t="s">
        <v>5502</v>
      </c>
      <c r="G114" s="53" t="s">
        <v>5503</v>
      </c>
      <c r="H114" s="50" t="s">
        <v>5504</v>
      </c>
      <c r="I114" s="51">
        <v>79396</v>
      </c>
      <c r="J114" s="47" t="s">
        <v>362</v>
      </c>
      <c r="K114" s="51">
        <v>79396</v>
      </c>
      <c r="L114" s="52" t="s">
        <v>5505</v>
      </c>
      <c r="M114" s="47" t="s">
        <v>155</v>
      </c>
      <c r="N114" s="47" t="s">
        <v>46</v>
      </c>
      <c r="O114" s="47" t="s">
        <v>1213</v>
      </c>
      <c r="P114" s="47" t="s">
        <v>48</v>
      </c>
      <c r="Q114" s="47" t="s">
        <v>1695</v>
      </c>
    </row>
    <row r="115" spans="2:17" ht="30" x14ac:dyDescent="0.2">
      <c r="B115" s="46">
        <v>108</v>
      </c>
      <c r="C115" s="47" t="s">
        <v>41</v>
      </c>
      <c r="D115" s="48" t="s">
        <v>42</v>
      </c>
      <c r="E115" s="47" t="s">
        <v>3160</v>
      </c>
      <c r="F115" s="49" t="s">
        <v>1721</v>
      </c>
      <c r="G115" s="53" t="s">
        <v>5506</v>
      </c>
      <c r="H115" s="50" t="s">
        <v>5507</v>
      </c>
      <c r="I115" s="51">
        <v>83300</v>
      </c>
      <c r="J115" s="47" t="s">
        <v>362</v>
      </c>
      <c r="K115" s="51">
        <v>83300</v>
      </c>
      <c r="L115" s="52" t="s">
        <v>5508</v>
      </c>
      <c r="M115" s="47" t="s">
        <v>155</v>
      </c>
      <c r="N115" s="47" t="s">
        <v>46</v>
      </c>
      <c r="O115" s="47" t="s">
        <v>5509</v>
      </c>
      <c r="P115" s="47" t="s">
        <v>48</v>
      </c>
      <c r="Q115" s="47" t="s">
        <v>1695</v>
      </c>
    </row>
    <row r="116" spans="2:17" ht="30" x14ac:dyDescent="0.2">
      <c r="B116" s="46">
        <v>109</v>
      </c>
      <c r="C116" s="47" t="s">
        <v>41</v>
      </c>
      <c r="D116" s="48" t="s">
        <v>42</v>
      </c>
      <c r="E116" s="47" t="s">
        <v>1734</v>
      </c>
      <c r="F116" s="49" t="s">
        <v>1735</v>
      </c>
      <c r="G116" s="53" t="s">
        <v>5510</v>
      </c>
      <c r="H116" s="50" t="s">
        <v>5511</v>
      </c>
      <c r="I116" s="51">
        <v>97600</v>
      </c>
      <c r="J116" s="47" t="s">
        <v>362</v>
      </c>
      <c r="K116" s="51">
        <v>97600</v>
      </c>
      <c r="L116" s="52" t="s">
        <v>5512</v>
      </c>
      <c r="M116" s="47" t="s">
        <v>155</v>
      </c>
      <c r="N116" s="47" t="s">
        <v>46</v>
      </c>
      <c r="O116" s="47" t="s">
        <v>2090</v>
      </c>
      <c r="P116" s="47" t="s">
        <v>48</v>
      </c>
      <c r="Q116" s="47" t="s">
        <v>1695</v>
      </c>
    </row>
    <row r="117" spans="2:17" ht="30" x14ac:dyDescent="0.2">
      <c r="B117" s="46">
        <v>110</v>
      </c>
      <c r="C117" s="47" t="s">
        <v>41</v>
      </c>
      <c r="D117" s="48" t="s">
        <v>42</v>
      </c>
      <c r="E117" s="47" t="s">
        <v>3120</v>
      </c>
      <c r="F117" s="49" t="s">
        <v>3121</v>
      </c>
      <c r="G117" s="53" t="s">
        <v>5513</v>
      </c>
      <c r="H117" s="50" t="s">
        <v>5514</v>
      </c>
      <c r="I117" s="51">
        <v>193000</v>
      </c>
      <c r="J117" s="47" t="s">
        <v>362</v>
      </c>
      <c r="K117" s="51">
        <v>193000</v>
      </c>
      <c r="L117" s="52" t="s">
        <v>5515</v>
      </c>
      <c r="M117" s="47" t="s">
        <v>155</v>
      </c>
      <c r="N117" s="47" t="s">
        <v>46</v>
      </c>
      <c r="O117" s="47" t="s">
        <v>214</v>
      </c>
      <c r="P117" s="47" t="s">
        <v>48</v>
      </c>
      <c r="Q117" s="47" t="s">
        <v>1695</v>
      </c>
    </row>
    <row r="118" spans="2:17" ht="30" x14ac:dyDescent="0.2">
      <c r="B118" s="46">
        <v>111</v>
      </c>
      <c r="C118" s="47" t="s">
        <v>41</v>
      </c>
      <c r="D118" s="48" t="s">
        <v>42</v>
      </c>
      <c r="E118" s="47" t="s">
        <v>5516</v>
      </c>
      <c r="F118" s="49" t="s">
        <v>823</v>
      </c>
      <c r="G118" s="53" t="s">
        <v>5517</v>
      </c>
      <c r="H118" s="50" t="s">
        <v>5514</v>
      </c>
      <c r="I118" s="51">
        <v>59720</v>
      </c>
      <c r="J118" s="47" t="s">
        <v>362</v>
      </c>
      <c r="K118" s="51">
        <v>59720</v>
      </c>
      <c r="L118" s="52" t="s">
        <v>5518</v>
      </c>
      <c r="M118" s="47" t="s">
        <v>155</v>
      </c>
      <c r="N118" s="47" t="s">
        <v>46</v>
      </c>
      <c r="O118" s="47" t="s">
        <v>1461</v>
      </c>
      <c r="P118" s="47" t="s">
        <v>48</v>
      </c>
      <c r="Q118" s="47" t="s">
        <v>1695</v>
      </c>
    </row>
    <row r="119" spans="2:17" ht="30" x14ac:dyDescent="0.2">
      <c r="B119" s="46">
        <v>112</v>
      </c>
      <c r="C119" s="47" t="s">
        <v>41</v>
      </c>
      <c r="D119" s="48" t="s">
        <v>42</v>
      </c>
      <c r="E119" s="47" t="s">
        <v>3689</v>
      </c>
      <c r="F119" s="49" t="s">
        <v>3690</v>
      </c>
      <c r="G119" s="53" t="s">
        <v>5519</v>
      </c>
      <c r="H119" s="50" t="s">
        <v>5520</v>
      </c>
      <c r="I119" s="51">
        <v>231000</v>
      </c>
      <c r="J119" s="47" t="s">
        <v>362</v>
      </c>
      <c r="K119" s="51">
        <v>231000</v>
      </c>
      <c r="L119" s="52" t="s">
        <v>5521</v>
      </c>
      <c r="M119" s="47" t="s">
        <v>155</v>
      </c>
      <c r="N119" s="47" t="s">
        <v>46</v>
      </c>
      <c r="O119" s="47" t="s">
        <v>733</v>
      </c>
      <c r="P119" s="47" t="s">
        <v>48</v>
      </c>
      <c r="Q119" s="47" t="s">
        <v>1695</v>
      </c>
    </row>
    <row r="120" spans="2:17" ht="30" x14ac:dyDescent="0.2">
      <c r="B120" s="46">
        <v>113</v>
      </c>
      <c r="C120" s="47" t="s">
        <v>41</v>
      </c>
      <c r="D120" s="48" t="s">
        <v>42</v>
      </c>
      <c r="E120" s="47" t="s">
        <v>3120</v>
      </c>
      <c r="F120" s="49" t="s">
        <v>3121</v>
      </c>
      <c r="G120" s="53" t="s">
        <v>5522</v>
      </c>
      <c r="H120" s="50" t="s">
        <v>5520</v>
      </c>
      <c r="I120" s="51">
        <v>149300</v>
      </c>
      <c r="J120" s="47" t="s">
        <v>362</v>
      </c>
      <c r="K120" s="51">
        <v>149300</v>
      </c>
      <c r="L120" s="52" t="s">
        <v>5523</v>
      </c>
      <c r="M120" s="47" t="s">
        <v>155</v>
      </c>
      <c r="N120" s="47" t="s">
        <v>46</v>
      </c>
      <c r="O120" s="47" t="s">
        <v>332</v>
      </c>
      <c r="P120" s="47" t="s">
        <v>48</v>
      </c>
      <c r="Q120" s="47" t="s">
        <v>1695</v>
      </c>
    </row>
    <row r="121" spans="2:17" ht="30" x14ac:dyDescent="0.2">
      <c r="B121" s="46">
        <v>114</v>
      </c>
      <c r="C121" s="47" t="s">
        <v>41</v>
      </c>
      <c r="D121" s="48" t="s">
        <v>42</v>
      </c>
      <c r="E121" s="47" t="s">
        <v>3689</v>
      </c>
      <c r="F121" s="49" t="s">
        <v>3690</v>
      </c>
      <c r="G121" s="53" t="s">
        <v>5524</v>
      </c>
      <c r="H121" s="50" t="s">
        <v>5525</v>
      </c>
      <c r="I121" s="51">
        <v>397000</v>
      </c>
      <c r="J121" s="47" t="s">
        <v>362</v>
      </c>
      <c r="K121" s="51">
        <v>397000</v>
      </c>
      <c r="L121" s="52" t="s">
        <v>5526</v>
      </c>
      <c r="M121" s="47" t="s">
        <v>155</v>
      </c>
      <c r="N121" s="47" t="s">
        <v>46</v>
      </c>
      <c r="O121" s="47" t="s">
        <v>1466</v>
      </c>
      <c r="P121" s="47" t="s">
        <v>48</v>
      </c>
      <c r="Q121" s="47" t="s">
        <v>1695</v>
      </c>
    </row>
    <row r="122" spans="2:17" ht="30" x14ac:dyDescent="0.2">
      <c r="B122" s="46">
        <v>115</v>
      </c>
      <c r="C122" s="47" t="s">
        <v>41</v>
      </c>
      <c r="D122" s="48" t="s">
        <v>42</v>
      </c>
      <c r="E122" s="47" t="s">
        <v>1734</v>
      </c>
      <c r="F122" s="49" t="s">
        <v>1735</v>
      </c>
      <c r="G122" s="53" t="s">
        <v>5527</v>
      </c>
      <c r="H122" s="50" t="s">
        <v>5528</v>
      </c>
      <c r="I122" s="51">
        <v>111960</v>
      </c>
      <c r="J122" s="47" t="s">
        <v>362</v>
      </c>
      <c r="K122" s="51">
        <v>111960</v>
      </c>
      <c r="L122" s="52" t="s">
        <v>5529</v>
      </c>
      <c r="M122" s="47" t="s">
        <v>155</v>
      </c>
      <c r="N122" s="47" t="s">
        <v>46</v>
      </c>
      <c r="O122" s="47" t="s">
        <v>186</v>
      </c>
      <c r="P122" s="47" t="s">
        <v>48</v>
      </c>
      <c r="Q122" s="47" t="s">
        <v>1695</v>
      </c>
    </row>
    <row r="123" spans="2:17" ht="30" x14ac:dyDescent="0.2">
      <c r="B123" s="46">
        <v>116</v>
      </c>
      <c r="C123" s="47" t="s">
        <v>41</v>
      </c>
      <c r="D123" s="48" t="s">
        <v>42</v>
      </c>
      <c r="E123" s="47" t="s">
        <v>1734</v>
      </c>
      <c r="F123" s="49" t="s">
        <v>1735</v>
      </c>
      <c r="G123" s="53" t="s">
        <v>5530</v>
      </c>
      <c r="H123" s="50" t="s">
        <v>5528</v>
      </c>
      <c r="I123" s="51">
        <v>386000</v>
      </c>
      <c r="J123" s="47" t="s">
        <v>362</v>
      </c>
      <c r="K123" s="51">
        <v>386000</v>
      </c>
      <c r="L123" s="52" t="s">
        <v>5531</v>
      </c>
      <c r="M123" s="47" t="s">
        <v>155</v>
      </c>
      <c r="N123" s="47" t="s">
        <v>46</v>
      </c>
      <c r="O123" s="47" t="s">
        <v>3843</v>
      </c>
      <c r="P123" s="47" t="s">
        <v>48</v>
      </c>
      <c r="Q123" s="47" t="s">
        <v>1695</v>
      </c>
    </row>
    <row r="124" spans="2:17" ht="30" x14ac:dyDescent="0.2">
      <c r="B124" s="46">
        <v>117</v>
      </c>
      <c r="C124" s="47" t="s">
        <v>41</v>
      </c>
      <c r="D124" s="48" t="s">
        <v>42</v>
      </c>
      <c r="E124" s="47" t="s">
        <v>1734</v>
      </c>
      <c r="F124" s="49" t="s">
        <v>1735</v>
      </c>
      <c r="G124" s="53" t="s">
        <v>5532</v>
      </c>
      <c r="H124" s="50" t="s">
        <v>5533</v>
      </c>
      <c r="I124" s="51">
        <v>114000</v>
      </c>
      <c r="J124" s="47" t="s">
        <v>362</v>
      </c>
      <c r="K124" s="51">
        <v>114000</v>
      </c>
      <c r="L124" s="52" t="s">
        <v>5534</v>
      </c>
      <c r="M124" s="47" t="s">
        <v>155</v>
      </c>
      <c r="N124" s="47" t="s">
        <v>46</v>
      </c>
      <c r="O124" s="47" t="s">
        <v>47</v>
      </c>
      <c r="P124" s="47" t="s">
        <v>48</v>
      </c>
      <c r="Q124" s="47" t="s">
        <v>1695</v>
      </c>
    </row>
    <row r="125" spans="2:17" ht="30" x14ac:dyDescent="0.2">
      <c r="B125" s="46">
        <v>118</v>
      </c>
      <c r="C125" s="47" t="s">
        <v>41</v>
      </c>
      <c r="D125" s="48" t="s">
        <v>42</v>
      </c>
      <c r="E125" s="47" t="s">
        <v>3160</v>
      </c>
      <c r="F125" s="49" t="s">
        <v>1721</v>
      </c>
      <c r="G125" s="53" t="s">
        <v>5535</v>
      </c>
      <c r="H125" s="50" t="s">
        <v>5536</v>
      </c>
      <c r="I125" s="51">
        <v>119900</v>
      </c>
      <c r="J125" s="47" t="s">
        <v>362</v>
      </c>
      <c r="K125" s="51">
        <v>119900</v>
      </c>
      <c r="L125" s="52" t="s">
        <v>5537</v>
      </c>
      <c r="M125" s="47" t="s">
        <v>155</v>
      </c>
      <c r="N125" s="47" t="s">
        <v>46</v>
      </c>
      <c r="O125" s="47" t="s">
        <v>210</v>
      </c>
      <c r="P125" s="47" t="s">
        <v>48</v>
      </c>
      <c r="Q125" s="47" t="s">
        <v>1695</v>
      </c>
    </row>
    <row r="126" spans="2:17" ht="30" x14ac:dyDescent="0.2">
      <c r="B126" s="46">
        <v>119</v>
      </c>
      <c r="C126" s="47" t="s">
        <v>41</v>
      </c>
      <c r="D126" s="48" t="s">
        <v>42</v>
      </c>
      <c r="E126" s="47" t="s">
        <v>5501</v>
      </c>
      <c r="F126" s="49" t="s">
        <v>5502</v>
      </c>
      <c r="G126" s="53" t="s">
        <v>5538</v>
      </c>
      <c r="H126" s="50" t="s">
        <v>5536</v>
      </c>
      <c r="I126" s="51">
        <v>559800</v>
      </c>
      <c r="J126" s="47" t="s">
        <v>362</v>
      </c>
      <c r="K126" s="51">
        <v>559800</v>
      </c>
      <c r="L126" s="52" t="s">
        <v>5539</v>
      </c>
      <c r="M126" s="47" t="s">
        <v>155</v>
      </c>
      <c r="N126" s="47" t="s">
        <v>46</v>
      </c>
      <c r="O126" s="47" t="s">
        <v>187</v>
      </c>
      <c r="P126" s="47" t="s">
        <v>48</v>
      </c>
      <c r="Q126" s="47" t="s">
        <v>1695</v>
      </c>
    </row>
    <row r="127" spans="2:17" ht="30" x14ac:dyDescent="0.2">
      <c r="B127" s="46">
        <v>120</v>
      </c>
      <c r="C127" s="47" t="s">
        <v>41</v>
      </c>
      <c r="D127" s="48" t="s">
        <v>42</v>
      </c>
      <c r="E127" s="47" t="s">
        <v>5540</v>
      </c>
      <c r="F127" s="49" t="s">
        <v>5541</v>
      </c>
      <c r="G127" s="53" t="s">
        <v>5542</v>
      </c>
      <c r="H127" s="50" t="s">
        <v>5536</v>
      </c>
      <c r="I127" s="51">
        <v>130000</v>
      </c>
      <c r="J127" s="47" t="s">
        <v>362</v>
      </c>
      <c r="K127" s="51">
        <v>130000</v>
      </c>
      <c r="L127" s="52" t="s">
        <v>5543</v>
      </c>
      <c r="M127" s="47" t="s">
        <v>155</v>
      </c>
      <c r="N127" s="47" t="s">
        <v>46</v>
      </c>
      <c r="O127" s="47" t="s">
        <v>1413</v>
      </c>
      <c r="P127" s="47" t="s">
        <v>48</v>
      </c>
      <c r="Q127" s="47" t="s">
        <v>1695</v>
      </c>
    </row>
    <row r="128" spans="2:17" ht="30" x14ac:dyDescent="0.2">
      <c r="B128" s="46">
        <v>121</v>
      </c>
      <c r="C128" s="47" t="s">
        <v>41</v>
      </c>
      <c r="D128" s="48" t="s">
        <v>42</v>
      </c>
      <c r="E128" s="47" t="s">
        <v>1784</v>
      </c>
      <c r="F128" s="49" t="s">
        <v>1785</v>
      </c>
      <c r="G128" s="53" t="s">
        <v>5544</v>
      </c>
      <c r="H128" s="50" t="s">
        <v>5545</v>
      </c>
      <c r="I128" s="51">
        <v>2200000</v>
      </c>
      <c r="J128" s="47" t="s">
        <v>362</v>
      </c>
      <c r="K128" s="51">
        <v>2200000</v>
      </c>
      <c r="L128" s="52" t="s">
        <v>5546</v>
      </c>
      <c r="M128" s="47" t="s">
        <v>155</v>
      </c>
      <c r="N128" s="47" t="s">
        <v>46</v>
      </c>
      <c r="O128" s="47" t="s">
        <v>312</v>
      </c>
      <c r="P128" s="47" t="s">
        <v>48</v>
      </c>
      <c r="Q128" s="47" t="s">
        <v>1695</v>
      </c>
    </row>
    <row r="129" spans="2:17" ht="30" x14ac:dyDescent="0.2">
      <c r="B129" s="46">
        <v>122</v>
      </c>
      <c r="C129" s="47" t="s">
        <v>41</v>
      </c>
      <c r="D129" s="48" t="s">
        <v>42</v>
      </c>
      <c r="E129" s="47" t="s">
        <v>5547</v>
      </c>
      <c r="F129" s="49" t="s">
        <v>5548</v>
      </c>
      <c r="G129" s="53" t="s">
        <v>5549</v>
      </c>
      <c r="H129" s="50" t="s">
        <v>5550</v>
      </c>
      <c r="I129" s="51">
        <v>45841000</v>
      </c>
      <c r="J129" s="47" t="s">
        <v>362</v>
      </c>
      <c r="K129" s="51">
        <v>45841000</v>
      </c>
      <c r="L129" s="52" t="s">
        <v>5551</v>
      </c>
      <c r="M129" s="47" t="s">
        <v>155</v>
      </c>
      <c r="N129" s="47" t="s">
        <v>46</v>
      </c>
      <c r="O129" s="47" t="s">
        <v>5552</v>
      </c>
      <c r="P129" s="47" t="s">
        <v>48</v>
      </c>
      <c r="Q129" s="47" t="s">
        <v>1695</v>
      </c>
    </row>
    <row r="130" spans="2:17" ht="30" x14ac:dyDescent="0.2">
      <c r="B130" s="46">
        <v>123</v>
      </c>
      <c r="C130" s="47" t="s">
        <v>41</v>
      </c>
      <c r="D130" s="48" t="s">
        <v>42</v>
      </c>
      <c r="E130" s="47" t="s">
        <v>3026</v>
      </c>
      <c r="F130" s="49" t="s">
        <v>5553</v>
      </c>
      <c r="G130" s="53" t="s">
        <v>5554</v>
      </c>
      <c r="H130" s="50" t="s">
        <v>5555</v>
      </c>
      <c r="I130" s="51">
        <v>2204000</v>
      </c>
      <c r="J130" s="47" t="s">
        <v>362</v>
      </c>
      <c r="K130" s="51">
        <v>2204000</v>
      </c>
      <c r="L130" s="52" t="s">
        <v>5556</v>
      </c>
      <c r="M130" s="47" t="s">
        <v>155</v>
      </c>
      <c r="N130" s="47" t="s">
        <v>46</v>
      </c>
      <c r="O130" s="47" t="s">
        <v>706</v>
      </c>
      <c r="P130" s="47" t="s">
        <v>48</v>
      </c>
      <c r="Q130" s="47" t="s">
        <v>1695</v>
      </c>
    </row>
    <row r="131" spans="2:17" ht="30" x14ac:dyDescent="0.2">
      <c r="B131" s="46">
        <v>124</v>
      </c>
      <c r="C131" s="47" t="s">
        <v>41</v>
      </c>
      <c r="D131" s="48" t="s">
        <v>42</v>
      </c>
      <c r="E131" s="47" t="s">
        <v>1820</v>
      </c>
      <c r="F131" s="49" t="s">
        <v>1821</v>
      </c>
      <c r="G131" s="53" t="s">
        <v>5557</v>
      </c>
      <c r="H131" s="50" t="s">
        <v>5558</v>
      </c>
      <c r="I131" s="51">
        <v>4700000</v>
      </c>
      <c r="J131" s="47" t="s">
        <v>362</v>
      </c>
      <c r="K131" s="51">
        <v>4700000</v>
      </c>
      <c r="L131" s="52" t="s">
        <v>5559</v>
      </c>
      <c r="M131" s="47" t="s">
        <v>155</v>
      </c>
      <c r="N131" s="47" t="s">
        <v>46</v>
      </c>
      <c r="O131" s="47" t="s">
        <v>267</v>
      </c>
      <c r="P131" s="47" t="s">
        <v>48</v>
      </c>
      <c r="Q131" s="47" t="s">
        <v>1695</v>
      </c>
    </row>
    <row r="132" spans="2:17" ht="30" x14ac:dyDescent="0.2">
      <c r="B132" s="46">
        <v>125</v>
      </c>
      <c r="C132" s="47" t="s">
        <v>41</v>
      </c>
      <c r="D132" s="48" t="s">
        <v>42</v>
      </c>
      <c r="E132" s="47" t="s">
        <v>861</v>
      </c>
      <c r="F132" s="49" t="s">
        <v>862</v>
      </c>
      <c r="G132" s="53" t="s">
        <v>5560</v>
      </c>
      <c r="H132" s="50" t="s">
        <v>5561</v>
      </c>
      <c r="I132" s="51">
        <v>3600001</v>
      </c>
      <c r="J132" s="47" t="s">
        <v>362</v>
      </c>
      <c r="K132" s="51">
        <v>3600001</v>
      </c>
      <c r="L132" s="52" t="s">
        <v>5562</v>
      </c>
      <c r="M132" s="47" t="s">
        <v>155</v>
      </c>
      <c r="N132" s="47" t="s">
        <v>46</v>
      </c>
      <c r="O132" s="47" t="s">
        <v>5451</v>
      </c>
      <c r="P132" s="47" t="s">
        <v>48</v>
      </c>
      <c r="Q132" s="47" t="s">
        <v>1695</v>
      </c>
    </row>
    <row r="133" spans="2:17" ht="30" x14ac:dyDescent="0.2">
      <c r="B133" s="46">
        <v>126</v>
      </c>
      <c r="C133" s="47" t="s">
        <v>41</v>
      </c>
      <c r="D133" s="48" t="s">
        <v>42</v>
      </c>
      <c r="E133" s="47" t="s">
        <v>5563</v>
      </c>
      <c r="F133" s="49" t="s">
        <v>5564</v>
      </c>
      <c r="G133" s="53" t="s">
        <v>5565</v>
      </c>
      <c r="H133" s="50" t="s">
        <v>5566</v>
      </c>
      <c r="I133" s="51">
        <v>1180000</v>
      </c>
      <c r="J133" s="47" t="s">
        <v>362</v>
      </c>
      <c r="K133" s="51">
        <v>1180000</v>
      </c>
      <c r="L133" s="52" t="s">
        <v>5567</v>
      </c>
      <c r="M133" s="47" t="s">
        <v>229</v>
      </c>
      <c r="N133" s="47" t="s">
        <v>46</v>
      </c>
      <c r="O133" s="47" t="s">
        <v>5568</v>
      </c>
      <c r="P133" s="47" t="s">
        <v>48</v>
      </c>
      <c r="Q133" s="47" t="s">
        <v>1695</v>
      </c>
    </row>
    <row r="134" spans="2:17" ht="30" x14ac:dyDescent="0.2">
      <c r="B134" s="46">
        <v>127</v>
      </c>
      <c r="C134" s="47" t="s">
        <v>41</v>
      </c>
      <c r="D134" s="48" t="s">
        <v>42</v>
      </c>
      <c r="E134" s="47" t="s">
        <v>5563</v>
      </c>
      <c r="F134" s="49" t="s">
        <v>5564</v>
      </c>
      <c r="G134" s="53" t="s">
        <v>5569</v>
      </c>
      <c r="H134" s="50" t="s">
        <v>5566</v>
      </c>
      <c r="I134" s="51">
        <v>4285000</v>
      </c>
      <c r="J134" s="47" t="s">
        <v>362</v>
      </c>
      <c r="K134" s="51">
        <v>4285000</v>
      </c>
      <c r="L134" s="52" t="s">
        <v>5570</v>
      </c>
      <c r="M134" s="47" t="s">
        <v>229</v>
      </c>
      <c r="N134" s="47" t="s">
        <v>46</v>
      </c>
      <c r="O134" s="47" t="s">
        <v>909</v>
      </c>
      <c r="P134" s="47" t="s">
        <v>48</v>
      </c>
      <c r="Q134" s="47" t="s">
        <v>1695</v>
      </c>
    </row>
    <row r="135" spans="2:17" ht="30" x14ac:dyDescent="0.2">
      <c r="B135" s="46">
        <v>128</v>
      </c>
      <c r="C135" s="47" t="s">
        <v>41</v>
      </c>
      <c r="D135" s="48" t="s">
        <v>42</v>
      </c>
      <c r="E135" s="47" t="s">
        <v>1854</v>
      </c>
      <c r="F135" s="49" t="s">
        <v>1855</v>
      </c>
      <c r="G135" s="53" t="s">
        <v>5571</v>
      </c>
      <c r="H135" s="50" t="s">
        <v>5533</v>
      </c>
      <c r="I135" s="51">
        <v>139870</v>
      </c>
      <c r="J135" s="47" t="s">
        <v>362</v>
      </c>
      <c r="K135" s="51">
        <v>139870</v>
      </c>
      <c r="L135" s="52" t="s">
        <v>5572</v>
      </c>
      <c r="M135" s="47" t="s">
        <v>229</v>
      </c>
      <c r="N135" s="47" t="s">
        <v>46</v>
      </c>
      <c r="O135" s="47" t="s">
        <v>1370</v>
      </c>
      <c r="P135" s="47" t="s">
        <v>48</v>
      </c>
      <c r="Q135" s="47" t="s">
        <v>1695</v>
      </c>
    </row>
    <row r="136" spans="2:17" ht="30" x14ac:dyDescent="0.2">
      <c r="B136" s="46">
        <v>129</v>
      </c>
      <c r="C136" s="47" t="s">
        <v>41</v>
      </c>
      <c r="D136" s="48" t="s">
        <v>42</v>
      </c>
      <c r="E136" s="47" t="s">
        <v>1820</v>
      </c>
      <c r="F136" s="49" t="s">
        <v>1821</v>
      </c>
      <c r="G136" s="53" t="s">
        <v>5573</v>
      </c>
      <c r="H136" s="50" t="s">
        <v>5574</v>
      </c>
      <c r="I136" s="51">
        <v>4899900</v>
      </c>
      <c r="J136" s="47" t="s">
        <v>362</v>
      </c>
      <c r="K136" s="51">
        <v>4899900</v>
      </c>
      <c r="L136" s="52" t="s">
        <v>5575</v>
      </c>
      <c r="M136" s="47" t="s">
        <v>229</v>
      </c>
      <c r="N136" s="47" t="s">
        <v>46</v>
      </c>
      <c r="O136" s="47" t="s">
        <v>267</v>
      </c>
      <c r="P136" s="47" t="s">
        <v>48</v>
      </c>
      <c r="Q136" s="47" t="s">
        <v>1695</v>
      </c>
    </row>
    <row r="137" spans="2:17" ht="30" x14ac:dyDescent="0.2">
      <c r="B137" s="46">
        <v>130</v>
      </c>
      <c r="C137" s="47" t="s">
        <v>41</v>
      </c>
      <c r="D137" s="48" t="s">
        <v>42</v>
      </c>
      <c r="E137" s="47" t="s">
        <v>1811</v>
      </c>
      <c r="F137" s="49" t="s">
        <v>1812</v>
      </c>
      <c r="G137" s="53" t="s">
        <v>5576</v>
      </c>
      <c r="H137" s="50" t="s">
        <v>5577</v>
      </c>
      <c r="I137" s="51">
        <v>2160000</v>
      </c>
      <c r="J137" s="47" t="s">
        <v>362</v>
      </c>
      <c r="K137" s="51">
        <v>2160000</v>
      </c>
      <c r="L137" s="52" t="s">
        <v>5578</v>
      </c>
      <c r="M137" s="47" t="s">
        <v>229</v>
      </c>
      <c r="N137" s="47" t="s">
        <v>46</v>
      </c>
      <c r="O137" s="47" t="s">
        <v>293</v>
      </c>
      <c r="P137" s="47" t="s">
        <v>48</v>
      </c>
      <c r="Q137" s="47" t="s">
        <v>1695</v>
      </c>
    </row>
    <row r="138" spans="2:17" ht="30" x14ac:dyDescent="0.2">
      <c r="B138" s="46">
        <v>131</v>
      </c>
      <c r="C138" s="47" t="s">
        <v>41</v>
      </c>
      <c r="D138" s="48" t="s">
        <v>42</v>
      </c>
      <c r="E138" s="47" t="s">
        <v>1811</v>
      </c>
      <c r="F138" s="49" t="s">
        <v>1812</v>
      </c>
      <c r="G138" s="53" t="s">
        <v>5579</v>
      </c>
      <c r="H138" s="50" t="s">
        <v>5577</v>
      </c>
      <c r="I138" s="51">
        <v>375000</v>
      </c>
      <c r="J138" s="47" t="s">
        <v>362</v>
      </c>
      <c r="K138" s="51">
        <v>375000</v>
      </c>
      <c r="L138" s="52" t="s">
        <v>5580</v>
      </c>
      <c r="M138" s="47" t="s">
        <v>229</v>
      </c>
      <c r="N138" s="47" t="s">
        <v>46</v>
      </c>
      <c r="O138" s="47" t="s">
        <v>1816</v>
      </c>
      <c r="P138" s="47" t="s">
        <v>48</v>
      </c>
      <c r="Q138" s="47" t="s">
        <v>1695</v>
      </c>
    </row>
    <row r="139" spans="2:17" ht="30" x14ac:dyDescent="0.2">
      <c r="B139" s="46">
        <v>132</v>
      </c>
      <c r="C139" s="47" t="s">
        <v>41</v>
      </c>
      <c r="D139" s="48" t="s">
        <v>42</v>
      </c>
      <c r="E139" s="47" t="s">
        <v>1820</v>
      </c>
      <c r="F139" s="49" t="s">
        <v>1821</v>
      </c>
      <c r="G139" s="53" t="s">
        <v>5581</v>
      </c>
      <c r="H139" s="50" t="s">
        <v>5582</v>
      </c>
      <c r="I139" s="51">
        <v>1200000</v>
      </c>
      <c r="J139" s="47" t="s">
        <v>362</v>
      </c>
      <c r="K139" s="51">
        <v>1200000</v>
      </c>
      <c r="L139" s="52" t="s">
        <v>5583</v>
      </c>
      <c r="M139" s="47" t="s">
        <v>229</v>
      </c>
      <c r="N139" s="47" t="s">
        <v>46</v>
      </c>
      <c r="O139" s="47" t="s">
        <v>502</v>
      </c>
      <c r="P139" s="47" t="s">
        <v>48</v>
      </c>
      <c r="Q139" s="47" t="s">
        <v>1695</v>
      </c>
    </row>
    <row r="140" spans="2:17" ht="30" x14ac:dyDescent="0.2">
      <c r="B140" s="46">
        <v>133</v>
      </c>
      <c r="C140" s="47" t="s">
        <v>41</v>
      </c>
      <c r="D140" s="48" t="s">
        <v>42</v>
      </c>
      <c r="E140" s="47" t="s">
        <v>5584</v>
      </c>
      <c r="F140" s="49" t="s">
        <v>5585</v>
      </c>
      <c r="G140" s="53" t="s">
        <v>5586</v>
      </c>
      <c r="H140" s="50" t="s">
        <v>5587</v>
      </c>
      <c r="I140" s="51">
        <v>1890000</v>
      </c>
      <c r="J140" s="47" t="s">
        <v>362</v>
      </c>
      <c r="K140" s="51">
        <v>1890000</v>
      </c>
      <c r="L140" s="52" t="s">
        <v>5588</v>
      </c>
      <c r="M140" s="47" t="s">
        <v>229</v>
      </c>
      <c r="N140" s="47" t="s">
        <v>46</v>
      </c>
      <c r="O140" s="47" t="s">
        <v>1885</v>
      </c>
      <c r="P140" s="47" t="s">
        <v>48</v>
      </c>
      <c r="Q140" s="47" t="s">
        <v>1695</v>
      </c>
    </row>
    <row r="141" spans="2:17" ht="30" x14ac:dyDescent="0.2">
      <c r="B141" s="46">
        <v>134</v>
      </c>
      <c r="C141" s="47" t="s">
        <v>41</v>
      </c>
      <c r="D141" s="48" t="s">
        <v>42</v>
      </c>
      <c r="E141" s="47" t="s">
        <v>1848</v>
      </c>
      <c r="F141" s="49" t="s">
        <v>1849</v>
      </c>
      <c r="G141" s="53" t="s">
        <v>5589</v>
      </c>
      <c r="H141" s="50" t="s">
        <v>5590</v>
      </c>
      <c r="I141" s="51">
        <v>1240000</v>
      </c>
      <c r="J141" s="47" t="s">
        <v>362</v>
      </c>
      <c r="K141" s="51">
        <v>1240000</v>
      </c>
      <c r="L141" s="52" t="s">
        <v>5591</v>
      </c>
      <c r="M141" s="47" t="s">
        <v>229</v>
      </c>
      <c r="N141" s="47" t="s">
        <v>46</v>
      </c>
      <c r="O141" s="47" t="s">
        <v>902</v>
      </c>
      <c r="P141" s="47" t="s">
        <v>48</v>
      </c>
      <c r="Q141" s="47" t="s">
        <v>1695</v>
      </c>
    </row>
    <row r="142" spans="2:17" ht="30" x14ac:dyDescent="0.2">
      <c r="B142" s="46">
        <v>135</v>
      </c>
      <c r="C142" s="47" t="s">
        <v>41</v>
      </c>
      <c r="D142" s="48" t="s">
        <v>42</v>
      </c>
      <c r="E142" s="47" t="s">
        <v>2201</v>
      </c>
      <c r="F142" s="49" t="s">
        <v>823</v>
      </c>
      <c r="G142" s="53" t="s">
        <v>5592</v>
      </c>
      <c r="H142" s="50" t="s">
        <v>5593</v>
      </c>
      <c r="I142" s="51">
        <v>4500000</v>
      </c>
      <c r="J142" s="47" t="s">
        <v>362</v>
      </c>
      <c r="K142" s="51">
        <v>4500000</v>
      </c>
      <c r="L142" s="52" t="s">
        <v>5594</v>
      </c>
      <c r="M142" s="47" t="s">
        <v>229</v>
      </c>
      <c r="N142" s="47" t="s">
        <v>46</v>
      </c>
      <c r="O142" s="47" t="s">
        <v>267</v>
      </c>
      <c r="P142" s="47" t="s">
        <v>48</v>
      </c>
      <c r="Q142" s="47" t="s">
        <v>1695</v>
      </c>
    </row>
    <row r="143" spans="2:17" ht="30" x14ac:dyDescent="0.2">
      <c r="B143" s="46">
        <v>136</v>
      </c>
      <c r="C143" s="47" t="s">
        <v>41</v>
      </c>
      <c r="D143" s="48" t="s">
        <v>42</v>
      </c>
      <c r="E143" s="47" t="s">
        <v>5595</v>
      </c>
      <c r="F143" s="49" t="s">
        <v>5596</v>
      </c>
      <c r="G143" s="53" t="s">
        <v>5597</v>
      </c>
      <c r="H143" s="50" t="s">
        <v>5598</v>
      </c>
      <c r="I143" s="51">
        <v>1800000</v>
      </c>
      <c r="J143" s="47" t="s">
        <v>362</v>
      </c>
      <c r="K143" s="51">
        <v>1800000</v>
      </c>
      <c r="L143" s="52" t="s">
        <v>5599</v>
      </c>
      <c r="M143" s="47" t="s">
        <v>229</v>
      </c>
      <c r="N143" s="47" t="s">
        <v>46</v>
      </c>
      <c r="O143" s="47" t="s">
        <v>3501</v>
      </c>
      <c r="P143" s="47" t="s">
        <v>48</v>
      </c>
      <c r="Q143" s="47" t="s">
        <v>1695</v>
      </c>
    </row>
    <row r="144" spans="2:17" ht="30" x14ac:dyDescent="0.2">
      <c r="B144" s="46">
        <v>137</v>
      </c>
      <c r="C144" s="47" t="s">
        <v>41</v>
      </c>
      <c r="D144" s="48" t="s">
        <v>42</v>
      </c>
      <c r="E144" s="47" t="s">
        <v>3675</v>
      </c>
      <c r="F144" s="49" t="s">
        <v>3676</v>
      </c>
      <c r="G144" s="53" t="s">
        <v>5600</v>
      </c>
      <c r="H144" s="50" t="s">
        <v>5601</v>
      </c>
      <c r="I144" s="51">
        <v>1389150</v>
      </c>
      <c r="J144" s="47" t="s">
        <v>362</v>
      </c>
      <c r="K144" s="51">
        <v>1389150</v>
      </c>
      <c r="L144" s="52" t="s">
        <v>5602</v>
      </c>
      <c r="M144" s="47" t="s">
        <v>229</v>
      </c>
      <c r="N144" s="47" t="s">
        <v>46</v>
      </c>
      <c r="O144" s="47" t="s">
        <v>918</v>
      </c>
      <c r="P144" s="47" t="s">
        <v>48</v>
      </c>
      <c r="Q144" s="47" t="s">
        <v>1695</v>
      </c>
    </row>
    <row r="145" spans="2:17" ht="30" x14ac:dyDescent="0.2">
      <c r="B145" s="46">
        <v>138</v>
      </c>
      <c r="C145" s="47" t="s">
        <v>41</v>
      </c>
      <c r="D145" s="48" t="s">
        <v>42</v>
      </c>
      <c r="E145" s="47" t="s">
        <v>3120</v>
      </c>
      <c r="F145" s="49" t="s">
        <v>3121</v>
      </c>
      <c r="G145" s="53" t="s">
        <v>5603</v>
      </c>
      <c r="H145" s="50" t="s">
        <v>5604</v>
      </c>
      <c r="I145" s="51">
        <v>588300</v>
      </c>
      <c r="J145" s="47" t="s">
        <v>362</v>
      </c>
      <c r="K145" s="51">
        <v>588300</v>
      </c>
      <c r="L145" s="52" t="s">
        <v>5605</v>
      </c>
      <c r="M145" s="47" t="s">
        <v>229</v>
      </c>
      <c r="N145" s="47" t="s">
        <v>46</v>
      </c>
      <c r="O145" s="47" t="s">
        <v>918</v>
      </c>
      <c r="P145" s="47" t="s">
        <v>48</v>
      </c>
      <c r="Q145" s="47" t="s">
        <v>1695</v>
      </c>
    </row>
    <row r="146" spans="2:17" ht="30" x14ac:dyDescent="0.2">
      <c r="B146" s="46">
        <v>139</v>
      </c>
      <c r="C146" s="47" t="s">
        <v>41</v>
      </c>
      <c r="D146" s="48" t="s">
        <v>42</v>
      </c>
      <c r="E146" s="47" t="s">
        <v>5606</v>
      </c>
      <c r="F146" s="49" t="s">
        <v>5607</v>
      </c>
      <c r="G146" s="53" t="s">
        <v>5608</v>
      </c>
      <c r="H146" s="50" t="s">
        <v>5609</v>
      </c>
      <c r="I146" s="51">
        <v>4000000</v>
      </c>
      <c r="J146" s="47" t="s">
        <v>362</v>
      </c>
      <c r="K146" s="51">
        <v>4000000</v>
      </c>
      <c r="L146" s="52" t="s">
        <v>5610</v>
      </c>
      <c r="M146" s="47" t="s">
        <v>229</v>
      </c>
      <c r="N146" s="47" t="s">
        <v>46</v>
      </c>
      <c r="O146" s="47" t="s">
        <v>5611</v>
      </c>
      <c r="P146" s="47" t="s">
        <v>48</v>
      </c>
      <c r="Q146" s="47" t="s">
        <v>1695</v>
      </c>
    </row>
    <row r="147" spans="2:17" ht="30" x14ac:dyDescent="0.2">
      <c r="B147" s="46">
        <v>140</v>
      </c>
      <c r="C147" s="47" t="s">
        <v>41</v>
      </c>
      <c r="D147" s="48" t="s">
        <v>42</v>
      </c>
      <c r="E147" s="47" t="s">
        <v>5584</v>
      </c>
      <c r="F147" s="49" t="s">
        <v>5585</v>
      </c>
      <c r="G147" s="53" t="s">
        <v>5612</v>
      </c>
      <c r="H147" s="50" t="s">
        <v>5613</v>
      </c>
      <c r="I147" s="51">
        <v>2090000</v>
      </c>
      <c r="J147" s="47" t="s">
        <v>362</v>
      </c>
      <c r="K147" s="51">
        <v>2090000</v>
      </c>
      <c r="L147" s="52" t="s">
        <v>5614</v>
      </c>
      <c r="M147" s="47" t="s">
        <v>229</v>
      </c>
      <c r="N147" s="47" t="s">
        <v>46</v>
      </c>
      <c r="O147" s="47" t="s">
        <v>1885</v>
      </c>
      <c r="P147" s="47" t="s">
        <v>48</v>
      </c>
      <c r="Q147" s="47" t="s">
        <v>1695</v>
      </c>
    </row>
    <row r="148" spans="2:17" ht="30" x14ac:dyDescent="0.2">
      <c r="B148" s="46">
        <v>141</v>
      </c>
      <c r="C148" s="47" t="s">
        <v>41</v>
      </c>
      <c r="D148" s="48" t="s">
        <v>42</v>
      </c>
      <c r="E148" s="47" t="s">
        <v>5615</v>
      </c>
      <c r="F148" s="49" t="s">
        <v>5616</v>
      </c>
      <c r="G148" s="53" t="s">
        <v>5617</v>
      </c>
      <c r="H148" s="50" t="s">
        <v>5618</v>
      </c>
      <c r="I148" s="51">
        <v>1360000.1</v>
      </c>
      <c r="J148" s="47" t="s">
        <v>362</v>
      </c>
      <c r="K148" s="51">
        <v>1360000.1</v>
      </c>
      <c r="L148" s="52" t="s">
        <v>5619</v>
      </c>
      <c r="M148" s="47" t="s">
        <v>229</v>
      </c>
      <c r="N148" s="47" t="s">
        <v>46</v>
      </c>
      <c r="O148" s="47" t="s">
        <v>1659</v>
      </c>
      <c r="P148" s="47" t="s">
        <v>48</v>
      </c>
      <c r="Q148" s="47" t="s">
        <v>1695</v>
      </c>
    </row>
    <row r="149" spans="2:17" ht="30" x14ac:dyDescent="0.2">
      <c r="B149" s="46">
        <v>142</v>
      </c>
      <c r="C149" s="47" t="s">
        <v>41</v>
      </c>
      <c r="D149" s="48" t="s">
        <v>42</v>
      </c>
      <c r="E149" s="47" t="s">
        <v>1811</v>
      </c>
      <c r="F149" s="49" t="s">
        <v>1812</v>
      </c>
      <c r="G149" s="53" t="s">
        <v>5620</v>
      </c>
      <c r="H149" s="50" t="s">
        <v>5621</v>
      </c>
      <c r="I149" s="51">
        <v>400000</v>
      </c>
      <c r="J149" s="47" t="s">
        <v>362</v>
      </c>
      <c r="K149" s="51">
        <v>400000</v>
      </c>
      <c r="L149" s="52" t="s">
        <v>5622</v>
      </c>
      <c r="M149" s="47" t="s">
        <v>229</v>
      </c>
      <c r="N149" s="47" t="s">
        <v>46</v>
      </c>
      <c r="O149" s="47" t="s">
        <v>499</v>
      </c>
      <c r="P149" s="47" t="s">
        <v>48</v>
      </c>
      <c r="Q149" s="47" t="s">
        <v>1695</v>
      </c>
    </row>
    <row r="150" spans="2:17" ht="30" x14ac:dyDescent="0.2">
      <c r="B150" s="46">
        <v>143</v>
      </c>
      <c r="C150" s="47" t="s">
        <v>41</v>
      </c>
      <c r="D150" s="48" t="s">
        <v>42</v>
      </c>
      <c r="E150" s="47" t="s">
        <v>1811</v>
      </c>
      <c r="F150" s="49" t="s">
        <v>1812</v>
      </c>
      <c r="G150" s="53" t="s">
        <v>5623</v>
      </c>
      <c r="H150" s="50" t="s">
        <v>5624</v>
      </c>
      <c r="I150" s="51">
        <v>470000</v>
      </c>
      <c r="J150" s="47" t="s">
        <v>362</v>
      </c>
      <c r="K150" s="51">
        <v>470000</v>
      </c>
      <c r="L150" s="52" t="s">
        <v>5625</v>
      </c>
      <c r="M150" s="47" t="s">
        <v>229</v>
      </c>
      <c r="N150" s="47" t="s">
        <v>46</v>
      </c>
      <c r="O150" s="47" t="s">
        <v>1353</v>
      </c>
      <c r="P150" s="47" t="s">
        <v>48</v>
      </c>
      <c r="Q150" s="47" t="s">
        <v>1695</v>
      </c>
    </row>
    <row r="151" spans="2:17" ht="30" x14ac:dyDescent="0.2">
      <c r="B151" s="46">
        <v>144</v>
      </c>
      <c r="C151" s="47" t="s">
        <v>41</v>
      </c>
      <c r="D151" s="48" t="s">
        <v>42</v>
      </c>
      <c r="E151" s="47" t="s">
        <v>1811</v>
      </c>
      <c r="F151" s="49" t="s">
        <v>1812</v>
      </c>
      <c r="G151" s="53" t="s">
        <v>5626</v>
      </c>
      <c r="H151" s="50" t="s">
        <v>5627</v>
      </c>
      <c r="I151" s="51">
        <v>1500000</v>
      </c>
      <c r="J151" s="47" t="s">
        <v>362</v>
      </c>
      <c r="K151" s="51">
        <v>1500000</v>
      </c>
      <c r="L151" s="52" t="s">
        <v>5628</v>
      </c>
      <c r="M151" s="47" t="s">
        <v>229</v>
      </c>
      <c r="N151" s="47" t="s">
        <v>46</v>
      </c>
      <c r="O151" s="47" t="s">
        <v>232</v>
      </c>
      <c r="P151" s="47" t="s">
        <v>48</v>
      </c>
      <c r="Q151" s="47" t="s">
        <v>1695</v>
      </c>
    </row>
    <row r="152" spans="2:17" ht="30" x14ac:dyDescent="0.2">
      <c r="B152" s="46">
        <v>145</v>
      </c>
      <c r="C152" s="47" t="s">
        <v>41</v>
      </c>
      <c r="D152" s="48" t="s">
        <v>42</v>
      </c>
      <c r="E152" s="47" t="s">
        <v>3204</v>
      </c>
      <c r="F152" s="49" t="s">
        <v>3205</v>
      </c>
      <c r="G152" s="53" t="s">
        <v>5629</v>
      </c>
      <c r="H152" s="50" t="s">
        <v>5630</v>
      </c>
      <c r="I152" s="51">
        <v>350000</v>
      </c>
      <c r="J152" s="47" t="s">
        <v>362</v>
      </c>
      <c r="K152" s="51">
        <v>350000</v>
      </c>
      <c r="L152" s="52" t="s">
        <v>5631</v>
      </c>
      <c r="M152" s="47" t="s">
        <v>229</v>
      </c>
      <c r="N152" s="47" t="s">
        <v>46</v>
      </c>
      <c r="O152" s="47" t="s">
        <v>523</v>
      </c>
      <c r="P152" s="47" t="s">
        <v>48</v>
      </c>
      <c r="Q152" s="47" t="s">
        <v>1695</v>
      </c>
    </row>
    <row r="153" spans="2:17" ht="30" x14ac:dyDescent="0.2">
      <c r="B153" s="46">
        <v>146</v>
      </c>
      <c r="C153" s="47" t="s">
        <v>41</v>
      </c>
      <c r="D153" s="48" t="s">
        <v>42</v>
      </c>
      <c r="E153" s="47" t="s">
        <v>5615</v>
      </c>
      <c r="F153" s="49" t="s">
        <v>5616</v>
      </c>
      <c r="G153" s="53" t="s">
        <v>5632</v>
      </c>
      <c r="H153" s="50" t="s">
        <v>5633</v>
      </c>
      <c r="I153" s="51">
        <v>4000000</v>
      </c>
      <c r="J153" s="47" t="s">
        <v>362</v>
      </c>
      <c r="K153" s="51">
        <v>4000000</v>
      </c>
      <c r="L153" s="52" t="s">
        <v>5634</v>
      </c>
      <c r="M153" s="47" t="s">
        <v>229</v>
      </c>
      <c r="N153" s="47" t="s">
        <v>46</v>
      </c>
      <c r="O153" s="47" t="s">
        <v>909</v>
      </c>
      <c r="P153" s="47" t="s">
        <v>48</v>
      </c>
      <c r="Q153" s="47" t="s">
        <v>1695</v>
      </c>
    </row>
    <row r="154" spans="2:17" ht="30" x14ac:dyDescent="0.2">
      <c r="B154" s="46">
        <v>147</v>
      </c>
      <c r="C154" s="47" t="s">
        <v>41</v>
      </c>
      <c r="D154" s="48" t="s">
        <v>42</v>
      </c>
      <c r="E154" s="47" t="s">
        <v>292</v>
      </c>
      <c r="F154" s="49">
        <v>302959347</v>
      </c>
      <c r="G154" s="53">
        <v>1729671</v>
      </c>
      <c r="H154" s="50">
        <v>45202</v>
      </c>
      <c r="I154" s="51">
        <v>3144000</v>
      </c>
      <c r="J154" s="47" t="s">
        <v>362</v>
      </c>
      <c r="K154" s="51">
        <v>3144000</v>
      </c>
      <c r="L154" s="52">
        <v>231210081986777</v>
      </c>
      <c r="M154" s="47" t="s">
        <v>155</v>
      </c>
      <c r="N154" s="47" t="s">
        <v>46</v>
      </c>
      <c r="O154" s="47" t="s">
        <v>293</v>
      </c>
      <c r="P154" s="47" t="s">
        <v>48</v>
      </c>
      <c r="Q154" s="47" t="s">
        <v>1921</v>
      </c>
    </row>
    <row r="155" spans="2:17" ht="30" x14ac:dyDescent="0.2">
      <c r="B155" s="46">
        <v>148</v>
      </c>
      <c r="C155" s="47" t="s">
        <v>41</v>
      </c>
      <c r="D155" s="48" t="s">
        <v>42</v>
      </c>
      <c r="E155" s="47" t="s">
        <v>1182</v>
      </c>
      <c r="F155" s="49">
        <v>306560430</v>
      </c>
      <c r="G155" s="53">
        <v>1729700</v>
      </c>
      <c r="H155" s="50">
        <v>45202</v>
      </c>
      <c r="I155" s="51">
        <v>1344000</v>
      </c>
      <c r="J155" s="47" t="s">
        <v>362</v>
      </c>
      <c r="K155" s="51">
        <v>1344000</v>
      </c>
      <c r="L155" s="52">
        <v>231210081986793</v>
      </c>
      <c r="M155" s="47" t="s">
        <v>155</v>
      </c>
      <c r="N155" s="47" t="s">
        <v>46</v>
      </c>
      <c r="O155" s="47" t="s">
        <v>293</v>
      </c>
      <c r="P155" s="47" t="s">
        <v>48</v>
      </c>
      <c r="Q155" s="47" t="s">
        <v>1921</v>
      </c>
    </row>
    <row r="156" spans="2:17" ht="30" x14ac:dyDescent="0.2">
      <c r="B156" s="46">
        <v>149</v>
      </c>
      <c r="C156" s="47" t="s">
        <v>41</v>
      </c>
      <c r="D156" s="48" t="s">
        <v>42</v>
      </c>
      <c r="E156" s="47" t="s">
        <v>1925</v>
      </c>
      <c r="F156" s="49">
        <v>300267750</v>
      </c>
      <c r="G156" s="53">
        <v>1734813</v>
      </c>
      <c r="H156" s="50">
        <v>45204</v>
      </c>
      <c r="I156" s="51">
        <v>8637800</v>
      </c>
      <c r="J156" s="47" t="s">
        <v>362</v>
      </c>
      <c r="K156" s="51">
        <v>8637800</v>
      </c>
      <c r="L156" s="52">
        <v>231210081992352</v>
      </c>
      <c r="M156" s="47" t="s">
        <v>155</v>
      </c>
      <c r="N156" s="47" t="s">
        <v>46</v>
      </c>
      <c r="O156" s="47" t="s">
        <v>267</v>
      </c>
      <c r="P156" s="47" t="s">
        <v>48</v>
      </c>
      <c r="Q156" s="47" t="s">
        <v>1921</v>
      </c>
    </row>
    <row r="157" spans="2:17" ht="30" x14ac:dyDescent="0.2">
      <c r="B157" s="46">
        <v>150</v>
      </c>
      <c r="C157" s="47" t="s">
        <v>41</v>
      </c>
      <c r="D157" s="48" t="s">
        <v>42</v>
      </c>
      <c r="E157" s="47" t="s">
        <v>1925</v>
      </c>
      <c r="F157" s="49">
        <v>300267750</v>
      </c>
      <c r="G157" s="53">
        <v>1735886</v>
      </c>
      <c r="H157" s="50">
        <v>45205</v>
      </c>
      <c r="I157" s="51">
        <v>1495000</v>
      </c>
      <c r="J157" s="47" t="s">
        <v>362</v>
      </c>
      <c r="K157" s="51">
        <v>1495000</v>
      </c>
      <c r="L157" s="52">
        <v>231210081993595</v>
      </c>
      <c r="M157" s="47" t="s">
        <v>229</v>
      </c>
      <c r="N157" s="47" t="s">
        <v>46</v>
      </c>
      <c r="O157" s="47" t="s">
        <v>232</v>
      </c>
      <c r="P157" s="47" t="s">
        <v>48</v>
      </c>
      <c r="Q157" s="47" t="s">
        <v>1921</v>
      </c>
    </row>
    <row r="158" spans="2:17" ht="30" x14ac:dyDescent="0.2">
      <c r="B158" s="46">
        <v>151</v>
      </c>
      <c r="C158" s="47" t="s">
        <v>41</v>
      </c>
      <c r="D158" s="48" t="s">
        <v>42</v>
      </c>
      <c r="E158" s="47" t="s">
        <v>1925</v>
      </c>
      <c r="F158" s="49">
        <v>300267750</v>
      </c>
      <c r="G158" s="53">
        <v>1736336</v>
      </c>
      <c r="H158" s="50">
        <v>45205</v>
      </c>
      <c r="I158" s="51">
        <v>1999000</v>
      </c>
      <c r="J158" s="47" t="s">
        <v>362</v>
      </c>
      <c r="K158" s="51">
        <v>1999000</v>
      </c>
      <c r="L158" s="52">
        <v>231210081994113</v>
      </c>
      <c r="M158" s="47" t="s">
        <v>229</v>
      </c>
      <c r="N158" s="47" t="s">
        <v>46</v>
      </c>
      <c r="O158" s="47" t="s">
        <v>499</v>
      </c>
      <c r="P158" s="47" t="s">
        <v>48</v>
      </c>
      <c r="Q158" s="47" t="s">
        <v>1921</v>
      </c>
    </row>
    <row r="159" spans="2:17" ht="45" x14ac:dyDescent="0.2">
      <c r="B159" s="46">
        <v>152</v>
      </c>
      <c r="C159" s="47" t="s">
        <v>41</v>
      </c>
      <c r="D159" s="48" t="s">
        <v>42</v>
      </c>
      <c r="E159" s="47" t="s">
        <v>3834</v>
      </c>
      <c r="F159" s="49">
        <v>514128410</v>
      </c>
      <c r="G159" s="53">
        <v>1744164</v>
      </c>
      <c r="H159" s="50">
        <v>45207</v>
      </c>
      <c r="I159" s="51">
        <v>900000</v>
      </c>
      <c r="J159" s="47" t="s">
        <v>362</v>
      </c>
      <c r="K159" s="51">
        <v>900000</v>
      </c>
      <c r="L159" s="52">
        <v>231210082003729</v>
      </c>
      <c r="M159" s="47" t="s">
        <v>155</v>
      </c>
      <c r="N159" s="47" t="s">
        <v>46</v>
      </c>
      <c r="O159" s="47" t="s">
        <v>733</v>
      </c>
      <c r="P159" s="47" t="s">
        <v>48</v>
      </c>
      <c r="Q159" s="47" t="s">
        <v>1921</v>
      </c>
    </row>
    <row r="160" spans="2:17" ht="30" x14ac:dyDescent="0.2">
      <c r="B160" s="46">
        <v>153</v>
      </c>
      <c r="C160" s="47" t="s">
        <v>41</v>
      </c>
      <c r="D160" s="48" t="s">
        <v>42</v>
      </c>
      <c r="E160" s="47" t="s">
        <v>3416</v>
      </c>
      <c r="F160" s="49">
        <v>307925647</v>
      </c>
      <c r="G160" s="53">
        <v>1751370</v>
      </c>
      <c r="H160" s="50">
        <v>45211</v>
      </c>
      <c r="I160" s="51">
        <v>2900000</v>
      </c>
      <c r="J160" s="47" t="s">
        <v>362</v>
      </c>
      <c r="K160" s="51">
        <v>2900000</v>
      </c>
      <c r="L160" s="52">
        <v>231210082011940</v>
      </c>
      <c r="M160" s="47" t="s">
        <v>155</v>
      </c>
      <c r="N160" s="47" t="s">
        <v>46</v>
      </c>
      <c r="O160" s="47" t="s">
        <v>1897</v>
      </c>
      <c r="P160" s="47" t="s">
        <v>48</v>
      </c>
      <c r="Q160" s="47" t="s">
        <v>1921</v>
      </c>
    </row>
    <row r="161" spans="2:17" ht="30" x14ac:dyDescent="0.2">
      <c r="B161" s="46">
        <v>154</v>
      </c>
      <c r="C161" s="47" t="s">
        <v>41</v>
      </c>
      <c r="D161" s="48" t="s">
        <v>42</v>
      </c>
      <c r="E161" s="47" t="s">
        <v>5635</v>
      </c>
      <c r="F161" s="49">
        <v>309296550</v>
      </c>
      <c r="G161" s="53">
        <v>1751377</v>
      </c>
      <c r="H161" s="50">
        <v>45211</v>
      </c>
      <c r="I161" s="51">
        <v>2070000</v>
      </c>
      <c r="J161" s="47" t="s">
        <v>362</v>
      </c>
      <c r="K161" s="51">
        <v>2070000</v>
      </c>
      <c r="L161" s="52">
        <v>231210082011954</v>
      </c>
      <c r="M161" s="47" t="s">
        <v>155</v>
      </c>
      <c r="N161" s="47" t="s">
        <v>46</v>
      </c>
      <c r="O161" s="47" t="s">
        <v>5636</v>
      </c>
      <c r="P161" s="47" t="s">
        <v>48</v>
      </c>
      <c r="Q161" s="47" t="s">
        <v>1921</v>
      </c>
    </row>
    <row r="162" spans="2:17" ht="30" x14ac:dyDescent="0.2">
      <c r="B162" s="46">
        <v>155</v>
      </c>
      <c r="C162" s="47" t="s">
        <v>41</v>
      </c>
      <c r="D162" s="48" t="s">
        <v>42</v>
      </c>
      <c r="E162" s="47" t="s">
        <v>5635</v>
      </c>
      <c r="F162" s="49">
        <v>309296550</v>
      </c>
      <c r="G162" s="53">
        <v>1751396</v>
      </c>
      <c r="H162" s="50">
        <v>45211</v>
      </c>
      <c r="I162" s="51">
        <v>1607500</v>
      </c>
      <c r="J162" s="47" t="s">
        <v>362</v>
      </c>
      <c r="K162" s="51">
        <v>1607500</v>
      </c>
      <c r="L162" s="52">
        <v>231210082011976</v>
      </c>
      <c r="M162" s="47" t="s">
        <v>155</v>
      </c>
      <c r="N162" s="47" t="s">
        <v>46</v>
      </c>
      <c r="O162" s="47" t="s">
        <v>5637</v>
      </c>
      <c r="P162" s="47" t="s">
        <v>48</v>
      </c>
      <c r="Q162" s="47" t="s">
        <v>1921</v>
      </c>
    </row>
    <row r="163" spans="2:17" ht="30" x14ac:dyDescent="0.2">
      <c r="B163" s="46">
        <v>156</v>
      </c>
      <c r="C163" s="47" t="s">
        <v>41</v>
      </c>
      <c r="D163" s="48" t="s">
        <v>42</v>
      </c>
      <c r="E163" s="47" t="s">
        <v>5635</v>
      </c>
      <c r="F163" s="49">
        <v>309296550</v>
      </c>
      <c r="G163" s="53">
        <v>1755028</v>
      </c>
      <c r="H163" s="50">
        <v>45211</v>
      </c>
      <c r="I163" s="51">
        <v>934000</v>
      </c>
      <c r="J163" s="47" t="s">
        <v>362</v>
      </c>
      <c r="K163" s="51">
        <v>934000</v>
      </c>
      <c r="L163" s="52">
        <v>231210082015979</v>
      </c>
      <c r="M163" s="47" t="s">
        <v>155</v>
      </c>
      <c r="N163" s="47" t="s">
        <v>46</v>
      </c>
      <c r="O163" s="47" t="s">
        <v>1575</v>
      </c>
      <c r="P163" s="47" t="s">
        <v>48</v>
      </c>
      <c r="Q163" s="47" t="s">
        <v>1921</v>
      </c>
    </row>
    <row r="164" spans="2:17" ht="30" x14ac:dyDescent="0.2">
      <c r="B164" s="46">
        <v>157</v>
      </c>
      <c r="C164" s="47" t="s">
        <v>41</v>
      </c>
      <c r="D164" s="48" t="s">
        <v>42</v>
      </c>
      <c r="E164" s="47" t="s">
        <v>5635</v>
      </c>
      <c r="F164" s="49">
        <v>309296550</v>
      </c>
      <c r="G164" s="53">
        <v>1778650</v>
      </c>
      <c r="H164" s="50">
        <v>45219</v>
      </c>
      <c r="I164" s="51">
        <v>5260000</v>
      </c>
      <c r="J164" s="47" t="s">
        <v>362</v>
      </c>
      <c r="K164" s="51">
        <v>5260000</v>
      </c>
      <c r="L164" s="52">
        <v>231210082043516</v>
      </c>
      <c r="M164" s="47" t="s">
        <v>229</v>
      </c>
      <c r="N164" s="47" t="s">
        <v>46</v>
      </c>
      <c r="O164" s="47" t="s">
        <v>314</v>
      </c>
      <c r="P164" s="47" t="s">
        <v>48</v>
      </c>
      <c r="Q164" s="47" t="s">
        <v>1921</v>
      </c>
    </row>
    <row r="165" spans="2:17" ht="30" x14ac:dyDescent="0.2">
      <c r="B165" s="46">
        <v>158</v>
      </c>
      <c r="C165" s="47" t="s">
        <v>41</v>
      </c>
      <c r="D165" s="48" t="s">
        <v>42</v>
      </c>
      <c r="E165" s="47" t="s">
        <v>2200</v>
      </c>
      <c r="F165" s="49">
        <v>608894194</v>
      </c>
      <c r="G165" s="53">
        <v>1816479</v>
      </c>
      <c r="H165" s="50">
        <v>45233</v>
      </c>
      <c r="I165" s="51">
        <v>8784000</v>
      </c>
      <c r="J165" s="47" t="s">
        <v>362</v>
      </c>
      <c r="K165" s="51">
        <v>8784000</v>
      </c>
      <c r="L165" s="52">
        <v>231210082086663</v>
      </c>
      <c r="M165" s="47" t="s">
        <v>155</v>
      </c>
      <c r="N165" s="47" t="s">
        <v>46</v>
      </c>
      <c r="O165" s="47" t="s">
        <v>909</v>
      </c>
      <c r="P165" s="47" t="s">
        <v>48</v>
      </c>
      <c r="Q165" s="47" t="s">
        <v>1921</v>
      </c>
    </row>
    <row r="166" spans="2:17" ht="30" x14ac:dyDescent="0.2">
      <c r="B166" s="46">
        <v>159</v>
      </c>
      <c r="C166" s="47" t="s">
        <v>41</v>
      </c>
      <c r="D166" s="48" t="s">
        <v>42</v>
      </c>
      <c r="E166" s="47" t="s">
        <v>5635</v>
      </c>
      <c r="F166" s="49">
        <v>309296550</v>
      </c>
      <c r="G166" s="53">
        <v>1816494</v>
      </c>
      <c r="H166" s="50">
        <v>45233</v>
      </c>
      <c r="I166" s="51">
        <v>18940000</v>
      </c>
      <c r="J166" s="47" t="s">
        <v>362</v>
      </c>
      <c r="K166" s="51">
        <v>18940000</v>
      </c>
      <c r="L166" s="52">
        <v>231210082086681</v>
      </c>
      <c r="M166" s="47" t="s">
        <v>155</v>
      </c>
      <c r="N166" s="47" t="s">
        <v>46</v>
      </c>
      <c r="O166" s="47" t="s">
        <v>5638</v>
      </c>
      <c r="P166" s="47" t="s">
        <v>48</v>
      </c>
      <c r="Q166" s="47" t="s">
        <v>1921</v>
      </c>
    </row>
    <row r="167" spans="2:17" ht="30" x14ac:dyDescent="0.2">
      <c r="B167" s="46">
        <v>160</v>
      </c>
      <c r="C167" s="47" t="s">
        <v>41</v>
      </c>
      <c r="D167" s="48" t="s">
        <v>42</v>
      </c>
      <c r="E167" s="47" t="s">
        <v>1789</v>
      </c>
      <c r="F167" s="49">
        <v>306150521</v>
      </c>
      <c r="G167" s="53">
        <v>1819868</v>
      </c>
      <c r="H167" s="50">
        <v>45234</v>
      </c>
      <c r="I167" s="51">
        <v>3547000</v>
      </c>
      <c r="J167" s="47" t="s">
        <v>362</v>
      </c>
      <c r="K167" s="51">
        <v>3547000</v>
      </c>
      <c r="L167" s="52">
        <v>231210082090724</v>
      </c>
      <c r="M167" s="47" t="s">
        <v>155</v>
      </c>
      <c r="N167" s="47" t="s">
        <v>46</v>
      </c>
      <c r="O167" s="47" t="s">
        <v>5639</v>
      </c>
      <c r="P167" s="47" t="s">
        <v>48</v>
      </c>
      <c r="Q167" s="47" t="s">
        <v>1921</v>
      </c>
    </row>
    <row r="168" spans="2:17" ht="30" x14ac:dyDescent="0.2">
      <c r="B168" s="46">
        <v>161</v>
      </c>
      <c r="C168" s="47" t="s">
        <v>41</v>
      </c>
      <c r="D168" s="48" t="s">
        <v>42</v>
      </c>
      <c r="E168" s="47" t="s">
        <v>5635</v>
      </c>
      <c r="F168" s="49">
        <v>309296550</v>
      </c>
      <c r="G168" s="53">
        <v>1820444</v>
      </c>
      <c r="H168" s="50">
        <v>45234</v>
      </c>
      <c r="I168" s="51">
        <v>11655000</v>
      </c>
      <c r="J168" s="47" t="s">
        <v>362</v>
      </c>
      <c r="K168" s="51">
        <v>11655000</v>
      </c>
      <c r="L168" s="52">
        <v>231210082091432</v>
      </c>
      <c r="M168" s="47" t="s">
        <v>155</v>
      </c>
      <c r="N168" s="47" t="s">
        <v>46</v>
      </c>
      <c r="O168" s="47" t="s">
        <v>5640</v>
      </c>
      <c r="P168" s="47" t="s">
        <v>48</v>
      </c>
      <c r="Q168" s="47" t="s">
        <v>1921</v>
      </c>
    </row>
    <row r="169" spans="2:17" ht="30" x14ac:dyDescent="0.2">
      <c r="B169" s="46">
        <v>162</v>
      </c>
      <c r="C169" s="47" t="s">
        <v>41</v>
      </c>
      <c r="D169" s="48" t="s">
        <v>42</v>
      </c>
      <c r="E169" s="47" t="s">
        <v>5641</v>
      </c>
      <c r="F169" s="49">
        <v>310751739</v>
      </c>
      <c r="G169" s="53">
        <v>1831691</v>
      </c>
      <c r="H169" s="50">
        <v>45239</v>
      </c>
      <c r="I169" s="51">
        <v>18999999</v>
      </c>
      <c r="J169" s="47" t="s">
        <v>362</v>
      </c>
      <c r="K169" s="51">
        <v>18999999</v>
      </c>
      <c r="L169" s="52">
        <v>231210082103399</v>
      </c>
      <c r="M169" s="47" t="s">
        <v>155</v>
      </c>
      <c r="N169" s="47" t="s">
        <v>46</v>
      </c>
      <c r="O169" s="47" t="s">
        <v>5642</v>
      </c>
      <c r="P169" s="47" t="s">
        <v>48</v>
      </c>
      <c r="Q169" s="47" t="s">
        <v>1921</v>
      </c>
    </row>
    <row r="170" spans="2:17" ht="30" x14ac:dyDescent="0.2">
      <c r="B170" s="46">
        <v>163</v>
      </c>
      <c r="C170" s="47" t="s">
        <v>41</v>
      </c>
      <c r="D170" s="48" t="s">
        <v>42</v>
      </c>
      <c r="E170" s="47" t="s">
        <v>292</v>
      </c>
      <c r="F170" s="49">
        <v>302959347</v>
      </c>
      <c r="G170" s="53">
        <v>1844564</v>
      </c>
      <c r="H170" s="50">
        <v>45242</v>
      </c>
      <c r="I170" s="51">
        <v>1120000</v>
      </c>
      <c r="J170" s="47" t="s">
        <v>362</v>
      </c>
      <c r="K170" s="51">
        <v>1120000</v>
      </c>
      <c r="L170" s="52">
        <v>231210082119149</v>
      </c>
      <c r="M170" s="47" t="s">
        <v>155</v>
      </c>
      <c r="N170" s="47" t="s">
        <v>46</v>
      </c>
      <c r="O170" s="47" t="s">
        <v>293</v>
      </c>
      <c r="P170" s="47" t="s">
        <v>48</v>
      </c>
      <c r="Q170" s="47" t="s">
        <v>1921</v>
      </c>
    </row>
    <row r="171" spans="2:17" ht="30" x14ac:dyDescent="0.2">
      <c r="B171" s="46">
        <v>164</v>
      </c>
      <c r="C171" s="47" t="s">
        <v>41</v>
      </c>
      <c r="D171" s="48" t="s">
        <v>42</v>
      </c>
      <c r="E171" s="47" t="s">
        <v>5641</v>
      </c>
      <c r="F171" s="49">
        <v>310751739</v>
      </c>
      <c r="G171" s="53">
        <v>1864842</v>
      </c>
      <c r="H171" s="50">
        <v>45249</v>
      </c>
      <c r="I171" s="51">
        <v>13999999</v>
      </c>
      <c r="J171" s="47" t="s">
        <v>362</v>
      </c>
      <c r="K171" s="51">
        <v>13999999</v>
      </c>
      <c r="L171" s="52">
        <v>231210082142469</v>
      </c>
      <c r="M171" s="47" t="s">
        <v>155</v>
      </c>
      <c r="N171" s="47" t="s">
        <v>46</v>
      </c>
      <c r="O171" s="47" t="s">
        <v>5642</v>
      </c>
      <c r="P171" s="47" t="s">
        <v>48</v>
      </c>
      <c r="Q171" s="47" t="s">
        <v>1921</v>
      </c>
    </row>
    <row r="172" spans="2:17" ht="30" x14ac:dyDescent="0.2">
      <c r="B172" s="46">
        <v>165</v>
      </c>
      <c r="C172" s="47" t="s">
        <v>41</v>
      </c>
      <c r="D172" s="48" t="s">
        <v>42</v>
      </c>
      <c r="E172" s="47" t="s">
        <v>1143</v>
      </c>
      <c r="F172" s="49">
        <v>307557599</v>
      </c>
      <c r="G172" s="53">
        <v>1873826</v>
      </c>
      <c r="H172" s="50">
        <v>45253</v>
      </c>
      <c r="I172" s="51">
        <v>1696000</v>
      </c>
      <c r="J172" s="47" t="s">
        <v>362</v>
      </c>
      <c r="K172" s="51">
        <v>1696000</v>
      </c>
      <c r="L172" s="52">
        <v>231210082151951</v>
      </c>
      <c r="M172" s="47" t="s">
        <v>155</v>
      </c>
      <c r="N172" s="47" t="s">
        <v>46</v>
      </c>
      <c r="O172" s="47" t="s">
        <v>5643</v>
      </c>
      <c r="P172" s="47" t="s">
        <v>48</v>
      </c>
      <c r="Q172" s="47" t="s">
        <v>1921</v>
      </c>
    </row>
    <row r="173" spans="2:17" ht="30" x14ac:dyDescent="0.2">
      <c r="B173" s="46">
        <v>166</v>
      </c>
      <c r="C173" s="47" t="s">
        <v>41</v>
      </c>
      <c r="D173" s="48" t="s">
        <v>42</v>
      </c>
      <c r="E173" s="47" t="s">
        <v>5635</v>
      </c>
      <c r="F173" s="49">
        <v>309296550</v>
      </c>
      <c r="G173" s="53">
        <v>1881042</v>
      </c>
      <c r="H173" s="50">
        <v>45254</v>
      </c>
      <c r="I173" s="51">
        <v>3000000</v>
      </c>
      <c r="J173" s="47" t="s">
        <v>362</v>
      </c>
      <c r="K173" s="51">
        <v>3000000</v>
      </c>
      <c r="L173" s="52">
        <v>231210082160433</v>
      </c>
      <c r="M173" s="47" t="s">
        <v>155</v>
      </c>
      <c r="N173" s="47" t="s">
        <v>46</v>
      </c>
      <c r="O173" s="47" t="s">
        <v>4286</v>
      </c>
      <c r="P173" s="47" t="s">
        <v>48</v>
      </c>
      <c r="Q173" s="47" t="s">
        <v>1921</v>
      </c>
    </row>
    <row r="174" spans="2:17" ht="30" x14ac:dyDescent="0.2">
      <c r="B174" s="46">
        <v>167</v>
      </c>
      <c r="C174" s="47" t="s">
        <v>41</v>
      </c>
      <c r="D174" s="48" t="s">
        <v>42</v>
      </c>
      <c r="E174" s="47" t="s">
        <v>3417</v>
      </c>
      <c r="F174" s="49">
        <v>306726910</v>
      </c>
      <c r="G174" s="53">
        <v>1931867</v>
      </c>
      <c r="H174" s="50">
        <v>45271</v>
      </c>
      <c r="I174" s="51">
        <v>1498233</v>
      </c>
      <c r="J174" s="47" t="s">
        <v>362</v>
      </c>
      <c r="K174" s="51">
        <v>1498233</v>
      </c>
      <c r="L174" s="52">
        <v>231210082207544</v>
      </c>
      <c r="M174" s="47" t="s">
        <v>155</v>
      </c>
      <c r="N174" s="47" t="s">
        <v>46</v>
      </c>
      <c r="O174" s="47" t="s">
        <v>1847</v>
      </c>
      <c r="P174" s="47" t="s">
        <v>48</v>
      </c>
      <c r="Q174" s="47" t="s">
        <v>1921</v>
      </c>
    </row>
    <row r="175" spans="2:17" ht="30" x14ac:dyDescent="0.2">
      <c r="B175" s="46">
        <v>168</v>
      </c>
      <c r="C175" s="47" t="s">
        <v>41</v>
      </c>
      <c r="D175" s="48" t="s">
        <v>42</v>
      </c>
      <c r="E175" s="47" t="s">
        <v>5644</v>
      </c>
      <c r="F175" s="49" t="s">
        <v>5645</v>
      </c>
      <c r="G175" s="53">
        <v>1959976</v>
      </c>
      <c r="H175" s="50">
        <v>45277</v>
      </c>
      <c r="I175" s="51">
        <v>1545000</v>
      </c>
      <c r="J175" s="47" t="s">
        <v>362</v>
      </c>
      <c r="K175" s="51">
        <v>1545000</v>
      </c>
      <c r="L175" s="52">
        <v>231210082252898</v>
      </c>
      <c r="M175" s="47" t="s">
        <v>155</v>
      </c>
      <c r="N175" s="47" t="s">
        <v>46</v>
      </c>
      <c r="O175" s="47" t="s">
        <v>1575</v>
      </c>
      <c r="P175" s="47" t="s">
        <v>48</v>
      </c>
      <c r="Q175" s="47" t="s">
        <v>1921</v>
      </c>
    </row>
    <row r="176" spans="2:17" ht="30" x14ac:dyDescent="0.2">
      <c r="B176" s="46">
        <v>169</v>
      </c>
      <c r="C176" s="47" t="s">
        <v>41</v>
      </c>
      <c r="D176" s="48" t="s">
        <v>42</v>
      </c>
      <c r="E176" s="47" t="s">
        <v>3072</v>
      </c>
      <c r="F176" s="49">
        <v>309642531</v>
      </c>
      <c r="G176" s="53">
        <v>1740886</v>
      </c>
      <c r="H176" s="50">
        <v>45206</v>
      </c>
      <c r="I176" s="51">
        <v>480000</v>
      </c>
      <c r="J176" s="47" t="s">
        <v>362</v>
      </c>
      <c r="K176" s="51">
        <f>I176</f>
        <v>480000</v>
      </c>
      <c r="L176" s="52" t="s">
        <v>5646</v>
      </c>
      <c r="M176" s="47" t="s">
        <v>155</v>
      </c>
      <c r="N176" s="47" t="s">
        <v>46</v>
      </c>
      <c r="O176" s="47" t="s">
        <v>1188</v>
      </c>
      <c r="P176" s="47" t="s">
        <v>48</v>
      </c>
      <c r="Q176" s="47" t="s">
        <v>1195</v>
      </c>
    </row>
    <row r="177" spans="2:17" ht="30" x14ac:dyDescent="0.2">
      <c r="B177" s="46">
        <v>170</v>
      </c>
      <c r="C177" s="47" t="s">
        <v>41</v>
      </c>
      <c r="D177" s="48" t="s">
        <v>42</v>
      </c>
      <c r="E177" s="47" t="s">
        <v>2991</v>
      </c>
      <c r="F177" s="49">
        <v>535136271</v>
      </c>
      <c r="G177" s="53">
        <v>1741007</v>
      </c>
      <c r="H177" s="50">
        <v>45206</v>
      </c>
      <c r="I177" s="51">
        <v>1356000</v>
      </c>
      <c r="J177" s="47" t="s">
        <v>362</v>
      </c>
      <c r="K177" s="51">
        <f t="shared" ref="K177:K202" si="1">I177</f>
        <v>1356000</v>
      </c>
      <c r="L177" s="52" t="s">
        <v>5647</v>
      </c>
      <c r="M177" s="47" t="s">
        <v>155</v>
      </c>
      <c r="N177" s="47" t="s">
        <v>46</v>
      </c>
      <c r="O177" s="47" t="s">
        <v>359</v>
      </c>
      <c r="P177" s="47" t="s">
        <v>48</v>
      </c>
      <c r="Q177" s="47" t="s">
        <v>1195</v>
      </c>
    </row>
    <row r="178" spans="2:17" ht="30" x14ac:dyDescent="0.2">
      <c r="B178" s="46">
        <v>171</v>
      </c>
      <c r="C178" s="47" t="s">
        <v>41</v>
      </c>
      <c r="D178" s="48" t="s">
        <v>42</v>
      </c>
      <c r="E178" s="47" t="s">
        <v>5648</v>
      </c>
      <c r="F178" s="49">
        <v>207102130</v>
      </c>
      <c r="G178" s="53">
        <v>1741263</v>
      </c>
      <c r="H178" s="50">
        <v>45206</v>
      </c>
      <c r="I178" s="51">
        <v>2990400</v>
      </c>
      <c r="J178" s="47" t="s">
        <v>362</v>
      </c>
      <c r="K178" s="51">
        <f t="shared" si="1"/>
        <v>2990400</v>
      </c>
      <c r="L178" s="52" t="s">
        <v>5649</v>
      </c>
      <c r="M178" s="47" t="s">
        <v>155</v>
      </c>
      <c r="N178" s="47" t="s">
        <v>46</v>
      </c>
      <c r="O178" s="47" t="s">
        <v>1664</v>
      </c>
      <c r="P178" s="47" t="s">
        <v>48</v>
      </c>
      <c r="Q178" s="47" t="s">
        <v>1195</v>
      </c>
    </row>
    <row r="179" spans="2:17" ht="30" x14ac:dyDescent="0.2">
      <c r="B179" s="46">
        <v>172</v>
      </c>
      <c r="C179" s="47" t="s">
        <v>41</v>
      </c>
      <c r="D179" s="48" t="s">
        <v>42</v>
      </c>
      <c r="E179" s="47" t="s">
        <v>5650</v>
      </c>
      <c r="F179" s="49">
        <v>461592590</v>
      </c>
      <c r="G179" s="53">
        <v>1745079</v>
      </c>
      <c r="H179" s="50">
        <v>45207</v>
      </c>
      <c r="I179" s="51">
        <v>340000</v>
      </c>
      <c r="J179" s="47" t="s">
        <v>362</v>
      </c>
      <c r="K179" s="51">
        <f t="shared" si="1"/>
        <v>340000</v>
      </c>
      <c r="L179" s="52" t="s">
        <v>5651</v>
      </c>
      <c r="M179" s="47" t="s">
        <v>155</v>
      </c>
      <c r="N179" s="47" t="s">
        <v>46</v>
      </c>
      <c r="O179" s="47" t="s">
        <v>212</v>
      </c>
      <c r="P179" s="47" t="s">
        <v>48</v>
      </c>
      <c r="Q179" s="47" t="s">
        <v>1195</v>
      </c>
    </row>
    <row r="180" spans="2:17" ht="30" x14ac:dyDescent="0.2">
      <c r="B180" s="46">
        <v>173</v>
      </c>
      <c r="C180" s="47" t="s">
        <v>41</v>
      </c>
      <c r="D180" s="48" t="s">
        <v>42</v>
      </c>
      <c r="E180" s="47" t="s">
        <v>5652</v>
      </c>
      <c r="F180" s="49" t="s">
        <v>5653</v>
      </c>
      <c r="G180" s="53">
        <v>1748753</v>
      </c>
      <c r="H180" s="50">
        <v>45210</v>
      </c>
      <c r="I180" s="51">
        <v>2875000</v>
      </c>
      <c r="J180" s="47" t="s">
        <v>362</v>
      </c>
      <c r="K180" s="51">
        <f t="shared" si="1"/>
        <v>2875000</v>
      </c>
      <c r="L180" s="52" t="s">
        <v>5654</v>
      </c>
      <c r="M180" s="47" t="s">
        <v>155</v>
      </c>
      <c r="N180" s="47" t="s">
        <v>46</v>
      </c>
      <c r="O180" s="47" t="s">
        <v>3278</v>
      </c>
      <c r="P180" s="47" t="s">
        <v>48</v>
      </c>
      <c r="Q180" s="47" t="s">
        <v>1195</v>
      </c>
    </row>
    <row r="181" spans="2:17" ht="30" x14ac:dyDescent="0.2">
      <c r="B181" s="46">
        <v>174</v>
      </c>
      <c r="C181" s="47" t="s">
        <v>41</v>
      </c>
      <c r="D181" s="48" t="s">
        <v>42</v>
      </c>
      <c r="E181" s="47" t="s">
        <v>5655</v>
      </c>
      <c r="F181" s="49">
        <v>518697990</v>
      </c>
      <c r="G181" s="53">
        <v>1748755</v>
      </c>
      <c r="H181" s="50">
        <v>45210</v>
      </c>
      <c r="I181" s="51">
        <v>2470000.0099999998</v>
      </c>
      <c r="J181" s="47" t="s">
        <v>362</v>
      </c>
      <c r="K181" s="51">
        <f t="shared" si="1"/>
        <v>2470000.0099999998</v>
      </c>
      <c r="L181" s="52" t="s">
        <v>5656</v>
      </c>
      <c r="M181" s="47" t="s">
        <v>155</v>
      </c>
      <c r="N181" s="47" t="s">
        <v>46</v>
      </c>
      <c r="O181" s="47" t="s">
        <v>623</v>
      </c>
      <c r="P181" s="47" t="s">
        <v>48</v>
      </c>
      <c r="Q181" s="47" t="s">
        <v>1195</v>
      </c>
    </row>
    <row r="182" spans="2:17" ht="30" x14ac:dyDescent="0.2">
      <c r="B182" s="46">
        <v>175</v>
      </c>
      <c r="C182" s="47" t="s">
        <v>41</v>
      </c>
      <c r="D182" s="48" t="s">
        <v>42</v>
      </c>
      <c r="E182" s="47" t="s">
        <v>1174</v>
      </c>
      <c r="F182" s="49">
        <v>302713108</v>
      </c>
      <c r="G182" s="53">
        <v>1748757</v>
      </c>
      <c r="H182" s="50">
        <v>45210</v>
      </c>
      <c r="I182" s="51">
        <v>800000</v>
      </c>
      <c r="J182" s="47" t="s">
        <v>362</v>
      </c>
      <c r="K182" s="51">
        <f t="shared" si="1"/>
        <v>800000</v>
      </c>
      <c r="L182" s="52" t="s">
        <v>5657</v>
      </c>
      <c r="M182" s="47" t="s">
        <v>155</v>
      </c>
      <c r="N182" s="47" t="s">
        <v>46</v>
      </c>
      <c r="O182" s="47" t="s">
        <v>312</v>
      </c>
      <c r="P182" s="47" t="s">
        <v>48</v>
      </c>
      <c r="Q182" s="47" t="s">
        <v>1195</v>
      </c>
    </row>
    <row r="183" spans="2:17" ht="30" x14ac:dyDescent="0.2">
      <c r="B183" s="46">
        <v>176</v>
      </c>
      <c r="C183" s="47" t="s">
        <v>41</v>
      </c>
      <c r="D183" s="48" t="s">
        <v>42</v>
      </c>
      <c r="E183" s="47" t="s">
        <v>519</v>
      </c>
      <c r="F183" s="49">
        <v>306982910</v>
      </c>
      <c r="G183" s="53">
        <v>1754515</v>
      </c>
      <c r="H183" s="50">
        <v>45211</v>
      </c>
      <c r="I183" s="51">
        <v>590440</v>
      </c>
      <c r="J183" s="47" t="s">
        <v>362</v>
      </c>
      <c r="K183" s="51">
        <f t="shared" si="1"/>
        <v>590440</v>
      </c>
      <c r="L183" s="52" t="s">
        <v>5658</v>
      </c>
      <c r="M183" s="47" t="s">
        <v>155</v>
      </c>
      <c r="N183" s="47" t="s">
        <v>46</v>
      </c>
      <c r="O183" s="47" t="s">
        <v>523</v>
      </c>
      <c r="P183" s="47" t="s">
        <v>48</v>
      </c>
      <c r="Q183" s="47" t="s">
        <v>1195</v>
      </c>
    </row>
    <row r="184" spans="2:17" ht="30" x14ac:dyDescent="0.2">
      <c r="B184" s="46">
        <v>177</v>
      </c>
      <c r="C184" s="47" t="s">
        <v>41</v>
      </c>
      <c r="D184" s="48" t="s">
        <v>42</v>
      </c>
      <c r="E184" s="47" t="s">
        <v>519</v>
      </c>
      <c r="F184" s="49">
        <v>306982910</v>
      </c>
      <c r="G184" s="53">
        <v>1762066</v>
      </c>
      <c r="H184" s="50">
        <v>45213</v>
      </c>
      <c r="I184" s="51">
        <v>3966666</v>
      </c>
      <c r="J184" s="47" t="s">
        <v>362</v>
      </c>
      <c r="K184" s="51">
        <f t="shared" si="1"/>
        <v>3966666</v>
      </c>
      <c r="L184" s="52" t="s">
        <v>5659</v>
      </c>
      <c r="M184" s="47" t="s">
        <v>155</v>
      </c>
      <c r="N184" s="47" t="s">
        <v>46</v>
      </c>
      <c r="O184" s="47" t="s">
        <v>3845</v>
      </c>
      <c r="P184" s="47" t="s">
        <v>48</v>
      </c>
      <c r="Q184" s="47" t="s">
        <v>1195</v>
      </c>
    </row>
    <row r="185" spans="2:17" ht="30" x14ac:dyDescent="0.2">
      <c r="B185" s="46">
        <v>178</v>
      </c>
      <c r="C185" s="47" t="s">
        <v>41</v>
      </c>
      <c r="D185" s="48" t="s">
        <v>42</v>
      </c>
      <c r="E185" s="47" t="s">
        <v>1145</v>
      </c>
      <c r="F185" s="49">
        <v>206773524</v>
      </c>
      <c r="G185" s="53">
        <v>1763142</v>
      </c>
      <c r="H185" s="50">
        <v>45214</v>
      </c>
      <c r="I185" s="51">
        <v>519000</v>
      </c>
      <c r="J185" s="47" t="s">
        <v>362</v>
      </c>
      <c r="K185" s="51">
        <f t="shared" si="1"/>
        <v>519000</v>
      </c>
      <c r="L185" s="52" t="s">
        <v>5660</v>
      </c>
      <c r="M185" s="47" t="s">
        <v>155</v>
      </c>
      <c r="N185" s="47" t="s">
        <v>46</v>
      </c>
      <c r="O185" s="47" t="s">
        <v>172</v>
      </c>
      <c r="P185" s="47" t="s">
        <v>48</v>
      </c>
      <c r="Q185" s="47" t="s">
        <v>1195</v>
      </c>
    </row>
    <row r="186" spans="2:17" ht="30" x14ac:dyDescent="0.2">
      <c r="B186" s="46">
        <v>179</v>
      </c>
      <c r="C186" s="47" t="s">
        <v>41</v>
      </c>
      <c r="D186" s="48" t="s">
        <v>42</v>
      </c>
      <c r="E186" s="47" t="s">
        <v>5661</v>
      </c>
      <c r="F186" s="49">
        <v>309670807</v>
      </c>
      <c r="G186" s="53">
        <v>1763167</v>
      </c>
      <c r="H186" s="50">
        <v>45214</v>
      </c>
      <c r="I186" s="51">
        <v>316650</v>
      </c>
      <c r="J186" s="47" t="s">
        <v>362</v>
      </c>
      <c r="K186" s="51">
        <f t="shared" si="1"/>
        <v>316650</v>
      </c>
      <c r="L186" s="52" t="s">
        <v>5662</v>
      </c>
      <c r="M186" s="47" t="s">
        <v>155</v>
      </c>
      <c r="N186" s="47" t="s">
        <v>46</v>
      </c>
      <c r="O186" s="47" t="s">
        <v>210</v>
      </c>
      <c r="P186" s="47" t="s">
        <v>48</v>
      </c>
      <c r="Q186" s="47" t="s">
        <v>1195</v>
      </c>
    </row>
    <row r="187" spans="2:17" ht="30" x14ac:dyDescent="0.2">
      <c r="B187" s="46">
        <v>180</v>
      </c>
      <c r="C187" s="47" t="s">
        <v>41</v>
      </c>
      <c r="D187" s="48" t="s">
        <v>42</v>
      </c>
      <c r="E187" s="47" t="s">
        <v>2756</v>
      </c>
      <c r="F187" s="49">
        <v>306365902</v>
      </c>
      <c r="G187" s="53">
        <v>1763233</v>
      </c>
      <c r="H187" s="50">
        <v>45214</v>
      </c>
      <c r="I187" s="51">
        <v>228000</v>
      </c>
      <c r="J187" s="47" t="s">
        <v>362</v>
      </c>
      <c r="K187" s="51">
        <f t="shared" si="1"/>
        <v>228000</v>
      </c>
      <c r="L187" s="52" t="s">
        <v>5663</v>
      </c>
      <c r="M187" s="47" t="s">
        <v>155</v>
      </c>
      <c r="N187" s="47" t="s">
        <v>46</v>
      </c>
      <c r="O187" s="47" t="s">
        <v>606</v>
      </c>
      <c r="P187" s="47" t="s">
        <v>48</v>
      </c>
      <c r="Q187" s="47" t="s">
        <v>1195</v>
      </c>
    </row>
    <row r="188" spans="2:17" ht="30" x14ac:dyDescent="0.2">
      <c r="B188" s="46">
        <v>181</v>
      </c>
      <c r="C188" s="47" t="s">
        <v>41</v>
      </c>
      <c r="D188" s="48" t="s">
        <v>42</v>
      </c>
      <c r="E188" s="47" t="s">
        <v>5652</v>
      </c>
      <c r="F188" s="49" t="s">
        <v>5653</v>
      </c>
      <c r="G188" s="53">
        <v>1765446</v>
      </c>
      <c r="H188" s="50">
        <v>45214</v>
      </c>
      <c r="I188" s="51">
        <v>3129000</v>
      </c>
      <c r="J188" s="47" t="s">
        <v>362</v>
      </c>
      <c r="K188" s="51">
        <f t="shared" si="1"/>
        <v>3129000</v>
      </c>
      <c r="L188" s="52" t="s">
        <v>5664</v>
      </c>
      <c r="M188" s="47" t="s">
        <v>155</v>
      </c>
      <c r="N188" s="47" t="s">
        <v>46</v>
      </c>
      <c r="O188" s="47" t="s">
        <v>623</v>
      </c>
      <c r="P188" s="47" t="s">
        <v>48</v>
      </c>
      <c r="Q188" s="47" t="s">
        <v>1195</v>
      </c>
    </row>
    <row r="189" spans="2:17" ht="30" x14ac:dyDescent="0.2">
      <c r="B189" s="46">
        <v>182</v>
      </c>
      <c r="C189" s="47" t="s">
        <v>41</v>
      </c>
      <c r="D189" s="48" t="s">
        <v>42</v>
      </c>
      <c r="E189" s="47" t="s">
        <v>5652</v>
      </c>
      <c r="F189" s="49" t="s">
        <v>5653</v>
      </c>
      <c r="G189" s="53">
        <v>1768976</v>
      </c>
      <c r="H189" s="50">
        <v>45217</v>
      </c>
      <c r="I189" s="51">
        <v>3129000</v>
      </c>
      <c r="J189" s="47" t="s">
        <v>362</v>
      </c>
      <c r="K189" s="51">
        <f t="shared" si="1"/>
        <v>3129000</v>
      </c>
      <c r="L189" s="52" t="s">
        <v>5665</v>
      </c>
      <c r="M189" s="47" t="s">
        <v>155</v>
      </c>
      <c r="N189" s="47" t="s">
        <v>46</v>
      </c>
      <c r="O189" s="47" t="s">
        <v>3278</v>
      </c>
      <c r="P189" s="47" t="s">
        <v>48</v>
      </c>
      <c r="Q189" s="47" t="s">
        <v>1195</v>
      </c>
    </row>
    <row r="190" spans="2:17" ht="30" x14ac:dyDescent="0.2">
      <c r="B190" s="46">
        <v>183</v>
      </c>
      <c r="C190" s="47" t="s">
        <v>41</v>
      </c>
      <c r="D190" s="48" t="s">
        <v>42</v>
      </c>
      <c r="E190" s="47" t="s">
        <v>5666</v>
      </c>
      <c r="F190" s="49" t="s">
        <v>5667</v>
      </c>
      <c r="G190" s="53">
        <v>1782638</v>
      </c>
      <c r="H190" s="50">
        <v>45221</v>
      </c>
      <c r="I190" s="51">
        <v>1748000</v>
      </c>
      <c r="J190" s="47" t="s">
        <v>362</v>
      </c>
      <c r="K190" s="51">
        <f t="shared" si="1"/>
        <v>1748000</v>
      </c>
      <c r="L190" s="52" t="s">
        <v>5668</v>
      </c>
      <c r="M190" s="47" t="s">
        <v>155</v>
      </c>
      <c r="N190" s="47" t="s">
        <v>46</v>
      </c>
      <c r="O190" s="47" t="s">
        <v>5669</v>
      </c>
      <c r="P190" s="47" t="s">
        <v>48</v>
      </c>
      <c r="Q190" s="47" t="s">
        <v>1195</v>
      </c>
    </row>
    <row r="191" spans="2:17" ht="30" x14ac:dyDescent="0.2">
      <c r="B191" s="46">
        <v>184</v>
      </c>
      <c r="C191" s="47" t="s">
        <v>41</v>
      </c>
      <c r="D191" s="48" t="s">
        <v>42</v>
      </c>
      <c r="E191" s="47" t="s">
        <v>5670</v>
      </c>
      <c r="F191" s="49" t="s">
        <v>5671</v>
      </c>
      <c r="G191" s="53">
        <v>1796788</v>
      </c>
      <c r="H191" s="50">
        <v>45226</v>
      </c>
      <c r="I191" s="51">
        <v>3500000</v>
      </c>
      <c r="J191" s="47" t="s">
        <v>362</v>
      </c>
      <c r="K191" s="51">
        <f t="shared" si="1"/>
        <v>3500000</v>
      </c>
      <c r="L191" s="52" t="s">
        <v>5672</v>
      </c>
      <c r="M191" s="47" t="s">
        <v>155</v>
      </c>
      <c r="N191" s="47" t="s">
        <v>46</v>
      </c>
      <c r="O191" s="47" t="s">
        <v>5673</v>
      </c>
      <c r="P191" s="47" t="s">
        <v>48</v>
      </c>
      <c r="Q191" s="47" t="s">
        <v>1195</v>
      </c>
    </row>
    <row r="192" spans="2:17" ht="30" x14ac:dyDescent="0.2">
      <c r="B192" s="46">
        <v>185</v>
      </c>
      <c r="C192" s="47" t="s">
        <v>41</v>
      </c>
      <c r="D192" s="48" t="s">
        <v>42</v>
      </c>
      <c r="E192" s="47" t="s">
        <v>5674</v>
      </c>
      <c r="F192" s="49" t="s">
        <v>5675</v>
      </c>
      <c r="G192" s="53">
        <v>1839371</v>
      </c>
      <c r="H192" s="50">
        <v>45240</v>
      </c>
      <c r="I192" s="51">
        <v>15000000</v>
      </c>
      <c r="J192" s="47" t="s">
        <v>362</v>
      </c>
      <c r="K192" s="51">
        <f t="shared" si="1"/>
        <v>15000000</v>
      </c>
      <c r="L192" s="52" t="s">
        <v>5676</v>
      </c>
      <c r="M192" s="47" t="s">
        <v>155</v>
      </c>
      <c r="N192" s="47" t="s">
        <v>46</v>
      </c>
      <c r="O192" s="47" t="s">
        <v>278</v>
      </c>
      <c r="P192" s="47" t="s">
        <v>48</v>
      </c>
      <c r="Q192" s="47" t="s">
        <v>1195</v>
      </c>
    </row>
    <row r="193" spans="2:17" ht="30" x14ac:dyDescent="0.2">
      <c r="B193" s="46">
        <v>186</v>
      </c>
      <c r="C193" s="47" t="s">
        <v>41</v>
      </c>
      <c r="D193" s="48" t="s">
        <v>42</v>
      </c>
      <c r="E193" s="47" t="s">
        <v>1174</v>
      </c>
      <c r="F193" s="49" t="s">
        <v>5677</v>
      </c>
      <c r="G193" s="53">
        <v>1844216</v>
      </c>
      <c r="H193" s="50">
        <v>45242</v>
      </c>
      <c r="I193" s="51">
        <v>800000</v>
      </c>
      <c r="J193" s="47" t="s">
        <v>362</v>
      </c>
      <c r="K193" s="51">
        <f t="shared" si="1"/>
        <v>800000</v>
      </c>
      <c r="L193" s="52" t="s">
        <v>5678</v>
      </c>
      <c r="M193" s="47" t="s">
        <v>155</v>
      </c>
      <c r="N193" s="47" t="s">
        <v>46</v>
      </c>
      <c r="O193" s="47" t="s">
        <v>312</v>
      </c>
      <c r="P193" s="47" t="s">
        <v>48</v>
      </c>
      <c r="Q193" s="47" t="s">
        <v>1195</v>
      </c>
    </row>
    <row r="194" spans="2:17" ht="30" x14ac:dyDescent="0.2">
      <c r="B194" s="46">
        <v>187</v>
      </c>
      <c r="C194" s="47" t="s">
        <v>41</v>
      </c>
      <c r="D194" s="48" t="s">
        <v>42</v>
      </c>
      <c r="E194" s="47" t="s">
        <v>5648</v>
      </c>
      <c r="F194" s="49" t="s">
        <v>5679</v>
      </c>
      <c r="G194" s="53">
        <v>1921493</v>
      </c>
      <c r="H194" s="50">
        <v>45266</v>
      </c>
      <c r="I194" s="51">
        <v>5600000</v>
      </c>
      <c r="J194" s="47" t="s">
        <v>362</v>
      </c>
      <c r="K194" s="51">
        <f t="shared" si="1"/>
        <v>5600000</v>
      </c>
      <c r="L194" s="52" t="s">
        <v>5680</v>
      </c>
      <c r="M194" s="47" t="s">
        <v>155</v>
      </c>
      <c r="N194" s="47" t="s">
        <v>46</v>
      </c>
      <c r="O194" s="47" t="s">
        <v>1664</v>
      </c>
      <c r="P194" s="47" t="s">
        <v>48</v>
      </c>
      <c r="Q194" s="47" t="s">
        <v>1195</v>
      </c>
    </row>
    <row r="195" spans="2:17" ht="30" x14ac:dyDescent="0.2">
      <c r="B195" s="46">
        <v>188</v>
      </c>
      <c r="C195" s="47" t="s">
        <v>41</v>
      </c>
      <c r="D195" s="48" t="s">
        <v>42</v>
      </c>
      <c r="E195" s="47" t="s">
        <v>5681</v>
      </c>
      <c r="F195" s="49" t="s">
        <v>5682</v>
      </c>
      <c r="G195" s="53">
        <v>1943169</v>
      </c>
      <c r="H195" s="50">
        <v>45274</v>
      </c>
      <c r="I195" s="51">
        <v>7331851.9699999997</v>
      </c>
      <c r="J195" s="47" t="s">
        <v>362</v>
      </c>
      <c r="K195" s="51">
        <f t="shared" si="1"/>
        <v>7331851.9699999997</v>
      </c>
      <c r="L195" s="52" t="s">
        <v>5683</v>
      </c>
      <c r="M195" s="47" t="s">
        <v>155</v>
      </c>
      <c r="N195" s="47" t="s">
        <v>46</v>
      </c>
      <c r="O195" s="47" t="s">
        <v>5684</v>
      </c>
      <c r="P195" s="47" t="s">
        <v>48</v>
      </c>
      <c r="Q195" s="47" t="s">
        <v>1195</v>
      </c>
    </row>
    <row r="196" spans="2:17" ht="30" x14ac:dyDescent="0.2">
      <c r="B196" s="46">
        <v>189</v>
      </c>
      <c r="C196" s="47" t="s">
        <v>41</v>
      </c>
      <c r="D196" s="48" t="s">
        <v>42</v>
      </c>
      <c r="E196" s="47" t="s">
        <v>1603</v>
      </c>
      <c r="F196" s="49" t="s">
        <v>1604</v>
      </c>
      <c r="G196" s="53">
        <v>1943567</v>
      </c>
      <c r="H196" s="50">
        <v>45274</v>
      </c>
      <c r="I196" s="51">
        <v>3899900</v>
      </c>
      <c r="J196" s="47" t="s">
        <v>362</v>
      </c>
      <c r="K196" s="51">
        <f t="shared" si="1"/>
        <v>3899900</v>
      </c>
      <c r="L196" s="52" t="s">
        <v>5685</v>
      </c>
      <c r="M196" s="47" t="s">
        <v>155</v>
      </c>
      <c r="N196" s="47" t="s">
        <v>46</v>
      </c>
      <c r="O196" s="47" t="s">
        <v>267</v>
      </c>
      <c r="P196" s="47" t="s">
        <v>48</v>
      </c>
      <c r="Q196" s="47" t="s">
        <v>1195</v>
      </c>
    </row>
    <row r="197" spans="2:17" ht="30" x14ac:dyDescent="0.2">
      <c r="B197" s="46">
        <v>190</v>
      </c>
      <c r="C197" s="47" t="s">
        <v>41</v>
      </c>
      <c r="D197" s="48" t="s">
        <v>42</v>
      </c>
      <c r="E197" s="47" t="s">
        <v>1062</v>
      </c>
      <c r="F197" s="49" t="s">
        <v>1063</v>
      </c>
      <c r="G197" s="53">
        <v>1758284</v>
      </c>
      <c r="H197" s="50">
        <v>45212</v>
      </c>
      <c r="I197" s="51">
        <v>165000</v>
      </c>
      <c r="J197" s="47" t="s">
        <v>362</v>
      </c>
      <c r="K197" s="51">
        <f t="shared" si="1"/>
        <v>165000</v>
      </c>
      <c r="L197" s="52" t="s">
        <v>5686</v>
      </c>
      <c r="M197" s="47" t="s">
        <v>155</v>
      </c>
      <c r="N197" s="47" t="s">
        <v>46</v>
      </c>
      <c r="O197" s="47" t="s">
        <v>911</v>
      </c>
      <c r="P197" s="47" t="s">
        <v>48</v>
      </c>
      <c r="Q197" s="47" t="s">
        <v>1195</v>
      </c>
    </row>
    <row r="198" spans="2:17" ht="30" x14ac:dyDescent="0.2">
      <c r="B198" s="46">
        <v>191</v>
      </c>
      <c r="C198" s="47" t="s">
        <v>41</v>
      </c>
      <c r="D198" s="48" t="s">
        <v>42</v>
      </c>
      <c r="E198" s="47" t="s">
        <v>2210</v>
      </c>
      <c r="F198" s="49" t="s">
        <v>5687</v>
      </c>
      <c r="G198" s="53">
        <v>1626844</v>
      </c>
      <c r="H198" s="50">
        <v>45214</v>
      </c>
      <c r="I198" s="51">
        <v>329970</v>
      </c>
      <c r="J198" s="47" t="s">
        <v>362</v>
      </c>
      <c r="K198" s="51">
        <f t="shared" si="1"/>
        <v>329970</v>
      </c>
      <c r="L198" s="52" t="s">
        <v>5688</v>
      </c>
      <c r="M198" s="47" t="s">
        <v>155</v>
      </c>
      <c r="N198" s="47" t="s">
        <v>46</v>
      </c>
      <c r="O198" s="47" t="s">
        <v>169</v>
      </c>
      <c r="P198" s="47" t="s">
        <v>48</v>
      </c>
      <c r="Q198" s="47" t="s">
        <v>1195</v>
      </c>
    </row>
    <row r="199" spans="2:17" ht="30" x14ac:dyDescent="0.2">
      <c r="B199" s="46">
        <v>192</v>
      </c>
      <c r="C199" s="47" t="s">
        <v>41</v>
      </c>
      <c r="D199" s="48" t="s">
        <v>42</v>
      </c>
      <c r="E199" s="47" t="s">
        <v>5689</v>
      </c>
      <c r="F199" s="49" t="s">
        <v>5690</v>
      </c>
      <c r="G199" s="53">
        <v>1629922</v>
      </c>
      <c r="H199" s="50">
        <v>45227</v>
      </c>
      <c r="I199" s="51">
        <v>4900000</v>
      </c>
      <c r="J199" s="47" t="s">
        <v>362</v>
      </c>
      <c r="K199" s="51">
        <f t="shared" si="1"/>
        <v>4900000</v>
      </c>
      <c r="L199" s="52" t="s">
        <v>5691</v>
      </c>
      <c r="M199" s="47" t="s">
        <v>155</v>
      </c>
      <c r="N199" s="47" t="s">
        <v>46</v>
      </c>
      <c r="O199" s="47" t="s">
        <v>5692</v>
      </c>
      <c r="P199" s="47" t="s">
        <v>48</v>
      </c>
      <c r="Q199" s="47" t="s">
        <v>1195</v>
      </c>
    </row>
    <row r="200" spans="2:17" ht="30" x14ac:dyDescent="0.2">
      <c r="B200" s="46">
        <v>193</v>
      </c>
      <c r="C200" s="47" t="s">
        <v>41</v>
      </c>
      <c r="D200" s="48" t="s">
        <v>42</v>
      </c>
      <c r="E200" s="47" t="s">
        <v>276</v>
      </c>
      <c r="F200" s="49" t="s">
        <v>5693</v>
      </c>
      <c r="G200" s="53">
        <v>1630876</v>
      </c>
      <c r="H200" s="50">
        <v>45242</v>
      </c>
      <c r="I200" s="51">
        <v>440000</v>
      </c>
      <c r="J200" s="47" t="s">
        <v>362</v>
      </c>
      <c r="K200" s="51">
        <f t="shared" si="1"/>
        <v>440000</v>
      </c>
      <c r="L200" s="52" t="s">
        <v>5694</v>
      </c>
      <c r="M200" s="47" t="s">
        <v>155</v>
      </c>
      <c r="N200" s="47" t="s">
        <v>46</v>
      </c>
      <c r="O200" s="47" t="s">
        <v>733</v>
      </c>
      <c r="P200" s="47" t="s">
        <v>48</v>
      </c>
      <c r="Q200" s="47" t="s">
        <v>1195</v>
      </c>
    </row>
    <row r="201" spans="2:17" ht="30" x14ac:dyDescent="0.2">
      <c r="B201" s="46">
        <v>194</v>
      </c>
      <c r="C201" s="47" t="s">
        <v>41</v>
      </c>
      <c r="D201" s="48" t="s">
        <v>42</v>
      </c>
      <c r="E201" s="47" t="s">
        <v>1174</v>
      </c>
      <c r="F201" s="49" t="s">
        <v>5677</v>
      </c>
      <c r="G201" s="53">
        <v>1674686</v>
      </c>
      <c r="H201" s="50">
        <v>45274</v>
      </c>
      <c r="I201" s="51">
        <v>489000</v>
      </c>
      <c r="J201" s="47" t="s">
        <v>362</v>
      </c>
      <c r="K201" s="51">
        <f t="shared" si="1"/>
        <v>489000</v>
      </c>
      <c r="L201" s="52" t="s">
        <v>5695</v>
      </c>
      <c r="M201" s="47" t="s">
        <v>155</v>
      </c>
      <c r="N201" s="47" t="s">
        <v>46</v>
      </c>
      <c r="O201" s="47" t="s">
        <v>312</v>
      </c>
      <c r="P201" s="47" t="s">
        <v>48</v>
      </c>
      <c r="Q201" s="47" t="s">
        <v>1195</v>
      </c>
    </row>
    <row r="202" spans="2:17" ht="30" x14ac:dyDescent="0.2">
      <c r="B202" s="46">
        <v>195</v>
      </c>
      <c r="C202" s="47" t="s">
        <v>41</v>
      </c>
      <c r="D202" s="48" t="s">
        <v>42</v>
      </c>
      <c r="E202" s="47" t="s">
        <v>3286</v>
      </c>
      <c r="F202" s="49">
        <v>307906725</v>
      </c>
      <c r="G202" s="53">
        <v>1748351</v>
      </c>
      <c r="H202" s="50">
        <v>45210</v>
      </c>
      <c r="I202" s="51">
        <v>4900000</v>
      </c>
      <c r="J202" s="47" t="s">
        <v>362</v>
      </c>
      <c r="K202" s="51">
        <f t="shared" si="1"/>
        <v>4900000</v>
      </c>
      <c r="L202" s="52" t="s">
        <v>5696</v>
      </c>
      <c r="M202" s="47" t="s">
        <v>155</v>
      </c>
      <c r="N202" s="47" t="s">
        <v>46</v>
      </c>
      <c r="O202" s="47" t="s">
        <v>314</v>
      </c>
      <c r="P202" s="47" t="s">
        <v>48</v>
      </c>
      <c r="Q202" s="47" t="s">
        <v>1195</v>
      </c>
    </row>
    <row r="203" spans="2:17" ht="30" x14ac:dyDescent="0.2">
      <c r="B203" s="46">
        <v>196</v>
      </c>
      <c r="C203" s="47" t="s">
        <v>41</v>
      </c>
      <c r="D203" s="48" t="s">
        <v>42</v>
      </c>
      <c r="E203" s="47" t="s">
        <v>217</v>
      </c>
      <c r="F203" s="49">
        <v>306117781</v>
      </c>
      <c r="G203" s="53">
        <v>1736863</v>
      </c>
      <c r="H203" s="50" t="s">
        <v>5697</v>
      </c>
      <c r="I203" s="51">
        <v>545000</v>
      </c>
      <c r="J203" s="47" t="s">
        <v>44</v>
      </c>
      <c r="K203" s="51">
        <v>545000</v>
      </c>
      <c r="L203" s="52">
        <v>231210081994759</v>
      </c>
      <c r="M203" s="47" t="s">
        <v>155</v>
      </c>
      <c r="N203" s="47" t="s">
        <v>46</v>
      </c>
      <c r="O203" s="47" t="s">
        <v>4015</v>
      </c>
      <c r="P203" s="47" t="s">
        <v>48</v>
      </c>
      <c r="Q203" s="47" t="s">
        <v>1061</v>
      </c>
    </row>
    <row r="204" spans="2:17" ht="30" x14ac:dyDescent="0.2">
      <c r="B204" s="46">
        <v>197</v>
      </c>
      <c r="C204" s="47" t="s">
        <v>41</v>
      </c>
      <c r="D204" s="48" t="s">
        <v>42</v>
      </c>
      <c r="E204" s="47" t="s">
        <v>5173</v>
      </c>
      <c r="F204" s="49">
        <v>305082117</v>
      </c>
      <c r="G204" s="53">
        <v>1736799</v>
      </c>
      <c r="H204" s="50" t="s">
        <v>5697</v>
      </c>
      <c r="I204" s="51">
        <v>599996</v>
      </c>
      <c r="J204" s="47" t="s">
        <v>44</v>
      </c>
      <c r="K204" s="51">
        <v>599996</v>
      </c>
      <c r="L204" s="52">
        <v>231210081994675</v>
      </c>
      <c r="M204" s="47" t="s">
        <v>155</v>
      </c>
      <c r="N204" s="47" t="s">
        <v>46</v>
      </c>
      <c r="O204" s="47" t="s">
        <v>156</v>
      </c>
      <c r="P204" s="47" t="s">
        <v>48</v>
      </c>
      <c r="Q204" s="47" t="s">
        <v>1061</v>
      </c>
    </row>
    <row r="205" spans="2:17" ht="30" x14ac:dyDescent="0.2">
      <c r="B205" s="46">
        <v>198</v>
      </c>
      <c r="C205" s="47" t="s">
        <v>41</v>
      </c>
      <c r="D205" s="48" t="s">
        <v>42</v>
      </c>
      <c r="E205" s="47" t="s">
        <v>5698</v>
      </c>
      <c r="F205" s="49">
        <v>31310840580063</v>
      </c>
      <c r="G205" s="53">
        <v>1737223</v>
      </c>
      <c r="H205" s="50" t="s">
        <v>5697</v>
      </c>
      <c r="I205" s="51">
        <v>956000</v>
      </c>
      <c r="J205" s="47" t="s">
        <v>44</v>
      </c>
      <c r="K205" s="51">
        <v>956000</v>
      </c>
      <c r="L205" s="52" t="s">
        <v>5699</v>
      </c>
      <c r="M205" s="47" t="s">
        <v>155</v>
      </c>
      <c r="N205" s="47" t="s">
        <v>46</v>
      </c>
      <c r="O205" s="47" t="s">
        <v>156</v>
      </c>
      <c r="P205" s="47" t="s">
        <v>48</v>
      </c>
      <c r="Q205" s="47" t="s">
        <v>1061</v>
      </c>
    </row>
    <row r="206" spans="2:17" ht="30" x14ac:dyDescent="0.2">
      <c r="B206" s="46">
        <v>199</v>
      </c>
      <c r="C206" s="47" t="s">
        <v>41</v>
      </c>
      <c r="D206" s="48" t="s">
        <v>42</v>
      </c>
      <c r="E206" s="47" t="s">
        <v>1820</v>
      </c>
      <c r="F206" s="49">
        <v>203604774</v>
      </c>
      <c r="G206" s="53">
        <v>1765773</v>
      </c>
      <c r="H206" s="50" t="s">
        <v>5700</v>
      </c>
      <c r="I206" s="51">
        <v>1400000</v>
      </c>
      <c r="J206" s="47" t="s">
        <v>44</v>
      </c>
      <c r="K206" s="51">
        <v>1400000</v>
      </c>
      <c r="L206" s="52">
        <v>231210082029226</v>
      </c>
      <c r="M206" s="47" t="s">
        <v>155</v>
      </c>
      <c r="N206" s="47" t="s">
        <v>46</v>
      </c>
      <c r="O206" s="47" t="s">
        <v>232</v>
      </c>
      <c r="P206" s="47" t="s">
        <v>48</v>
      </c>
      <c r="Q206" s="47" t="s">
        <v>1061</v>
      </c>
    </row>
    <row r="207" spans="2:17" ht="30" x14ac:dyDescent="0.2">
      <c r="B207" s="46">
        <v>200</v>
      </c>
      <c r="C207" s="47" t="s">
        <v>41</v>
      </c>
      <c r="D207" s="48" t="s">
        <v>42</v>
      </c>
      <c r="E207" s="47" t="s">
        <v>5701</v>
      </c>
      <c r="F207" s="49">
        <v>32601986750018</v>
      </c>
      <c r="G207" s="53">
        <v>1766133</v>
      </c>
      <c r="H207" s="50" t="s">
        <v>5700</v>
      </c>
      <c r="I207" s="51">
        <v>1400000</v>
      </c>
      <c r="J207" s="47" t="s">
        <v>44</v>
      </c>
      <c r="K207" s="51">
        <v>1400000</v>
      </c>
      <c r="L207" s="52">
        <v>231210082029657</v>
      </c>
      <c r="M207" s="47" t="s">
        <v>155</v>
      </c>
      <c r="N207" s="47" t="s">
        <v>46</v>
      </c>
      <c r="O207" s="47" t="s">
        <v>502</v>
      </c>
      <c r="P207" s="47" t="s">
        <v>48</v>
      </c>
      <c r="Q207" s="47" t="s">
        <v>1061</v>
      </c>
    </row>
    <row r="208" spans="2:17" ht="33.75" customHeight="1" x14ac:dyDescent="0.2">
      <c r="B208" s="46">
        <v>201</v>
      </c>
      <c r="C208" s="47" t="s">
        <v>41</v>
      </c>
      <c r="D208" s="48" t="s">
        <v>42</v>
      </c>
      <c r="E208" s="47" t="s">
        <v>5702</v>
      </c>
      <c r="F208" s="49">
        <v>307314860</v>
      </c>
      <c r="G208" s="53">
        <v>1766136</v>
      </c>
      <c r="H208" s="50" t="s">
        <v>5700</v>
      </c>
      <c r="I208" s="51">
        <v>690000</v>
      </c>
      <c r="J208" s="47" t="s">
        <v>44</v>
      </c>
      <c r="K208" s="51">
        <v>690000</v>
      </c>
      <c r="L208" s="52">
        <v>231210082029660</v>
      </c>
      <c r="M208" s="47" t="s">
        <v>155</v>
      </c>
      <c r="N208" s="47" t="s">
        <v>46</v>
      </c>
      <c r="O208" s="47" t="s">
        <v>733</v>
      </c>
      <c r="P208" s="47" t="s">
        <v>48</v>
      </c>
      <c r="Q208" s="47" t="s">
        <v>1061</v>
      </c>
    </row>
    <row r="209" spans="2:17" ht="33.75" customHeight="1" x14ac:dyDescent="0.2">
      <c r="B209" s="46">
        <v>202</v>
      </c>
      <c r="C209" s="47" t="s">
        <v>41</v>
      </c>
      <c r="D209" s="48" t="s">
        <v>42</v>
      </c>
      <c r="E209" s="47" t="s">
        <v>5652</v>
      </c>
      <c r="F209" s="49">
        <v>32201880760029</v>
      </c>
      <c r="G209" s="53">
        <v>1768813</v>
      </c>
      <c r="H209" s="50" t="s">
        <v>5703</v>
      </c>
      <c r="I209" s="51">
        <v>1879000</v>
      </c>
      <c r="J209" s="47" t="s">
        <v>44</v>
      </c>
      <c r="K209" s="51">
        <v>1879000</v>
      </c>
      <c r="L209" s="52">
        <v>231210082031723</v>
      </c>
      <c r="M209" s="47" t="s">
        <v>155</v>
      </c>
      <c r="N209" s="47" t="s">
        <v>46</v>
      </c>
      <c r="O209" s="47" t="s">
        <v>3278</v>
      </c>
      <c r="P209" s="47" t="s">
        <v>48</v>
      </c>
      <c r="Q209" s="47" t="s">
        <v>1061</v>
      </c>
    </row>
    <row r="210" spans="2:17" ht="33.75" customHeight="1" x14ac:dyDescent="0.2">
      <c r="B210" s="46">
        <v>203</v>
      </c>
      <c r="C210" s="47" t="s">
        <v>41</v>
      </c>
      <c r="D210" s="48" t="s">
        <v>42</v>
      </c>
      <c r="E210" s="47" t="s">
        <v>5652</v>
      </c>
      <c r="F210" s="49">
        <v>32201880760029</v>
      </c>
      <c r="G210" s="53">
        <v>1769033</v>
      </c>
      <c r="H210" s="50" t="s">
        <v>5703</v>
      </c>
      <c r="I210" s="51">
        <v>1669000</v>
      </c>
      <c r="J210" s="47" t="s">
        <v>44</v>
      </c>
      <c r="K210" s="51">
        <v>1669000</v>
      </c>
      <c r="L210" s="52">
        <v>231210082031976</v>
      </c>
      <c r="M210" s="47" t="s">
        <v>155</v>
      </c>
      <c r="N210" s="47" t="s">
        <v>46</v>
      </c>
      <c r="O210" s="47" t="s">
        <v>3278</v>
      </c>
      <c r="P210" s="47" t="s">
        <v>48</v>
      </c>
      <c r="Q210" s="47" t="s">
        <v>1061</v>
      </c>
    </row>
    <row r="211" spans="2:17" ht="33.75" customHeight="1" x14ac:dyDescent="0.2">
      <c r="B211" s="46">
        <v>204</v>
      </c>
      <c r="C211" s="47" t="s">
        <v>41</v>
      </c>
      <c r="D211" s="48" t="s">
        <v>42</v>
      </c>
      <c r="E211" s="47" t="s">
        <v>5704</v>
      </c>
      <c r="F211" s="49">
        <v>231210082034062</v>
      </c>
      <c r="G211" s="53">
        <v>1770655</v>
      </c>
      <c r="H211" s="50" t="s">
        <v>5703</v>
      </c>
      <c r="I211" s="51">
        <v>600000</v>
      </c>
      <c r="J211" s="47" t="s">
        <v>44</v>
      </c>
      <c r="K211" s="51">
        <v>600000</v>
      </c>
      <c r="L211" s="52">
        <v>231210082034062</v>
      </c>
      <c r="M211" s="47" t="s">
        <v>155</v>
      </c>
      <c r="N211" s="47" t="s">
        <v>46</v>
      </c>
      <c r="O211" s="47" t="s">
        <v>5705</v>
      </c>
      <c r="P211" s="47" t="s">
        <v>48</v>
      </c>
      <c r="Q211" s="47" t="s">
        <v>1061</v>
      </c>
    </row>
    <row r="212" spans="2:17" ht="33.75" customHeight="1" x14ac:dyDescent="0.2">
      <c r="B212" s="46">
        <v>205</v>
      </c>
      <c r="C212" s="47" t="s">
        <v>41</v>
      </c>
      <c r="D212" s="48" t="s">
        <v>42</v>
      </c>
      <c r="E212" s="47" t="s">
        <v>5701</v>
      </c>
      <c r="F212" s="49">
        <v>231210082034093</v>
      </c>
      <c r="G212" s="53">
        <v>1770663</v>
      </c>
      <c r="H212" s="50" t="s">
        <v>5703</v>
      </c>
      <c r="I212" s="51">
        <v>1050000</v>
      </c>
      <c r="J212" s="47" t="s">
        <v>44</v>
      </c>
      <c r="K212" s="51">
        <v>1050000</v>
      </c>
      <c r="L212" s="52">
        <v>231210082034093</v>
      </c>
      <c r="M212" s="47" t="s">
        <v>155</v>
      </c>
      <c r="N212" s="47" t="s">
        <v>46</v>
      </c>
      <c r="O212" s="47" t="s">
        <v>169</v>
      </c>
      <c r="P212" s="47" t="s">
        <v>48</v>
      </c>
      <c r="Q212" s="47" t="s">
        <v>1061</v>
      </c>
    </row>
    <row r="213" spans="2:17" ht="33.75" customHeight="1" x14ac:dyDescent="0.2">
      <c r="B213" s="46">
        <v>206</v>
      </c>
      <c r="C213" s="47" t="s">
        <v>41</v>
      </c>
      <c r="D213" s="48" t="s">
        <v>42</v>
      </c>
      <c r="E213" s="47" t="s">
        <v>5701</v>
      </c>
      <c r="F213" s="49">
        <v>231210082034106</v>
      </c>
      <c r="G213" s="53">
        <v>1770691</v>
      </c>
      <c r="H213" s="50" t="s">
        <v>5703</v>
      </c>
      <c r="I213" s="51">
        <v>300000</v>
      </c>
      <c r="J213" s="47" t="s">
        <v>44</v>
      </c>
      <c r="K213" s="51">
        <v>300000</v>
      </c>
      <c r="L213" s="52">
        <v>231210082034106</v>
      </c>
      <c r="M213" s="47" t="s">
        <v>155</v>
      </c>
      <c r="N213" s="47" t="s">
        <v>46</v>
      </c>
      <c r="O213" s="47" t="s">
        <v>47</v>
      </c>
      <c r="P213" s="47" t="s">
        <v>48</v>
      </c>
      <c r="Q213" s="47" t="s">
        <v>1061</v>
      </c>
    </row>
    <row r="214" spans="2:17" ht="33.75" customHeight="1" x14ac:dyDescent="0.2">
      <c r="B214" s="46">
        <v>207</v>
      </c>
      <c r="C214" s="47" t="s">
        <v>41</v>
      </c>
      <c r="D214" s="48" t="s">
        <v>42</v>
      </c>
      <c r="E214" s="47" t="s">
        <v>5701</v>
      </c>
      <c r="F214" s="49">
        <v>231210082034174</v>
      </c>
      <c r="G214" s="53">
        <v>1770743</v>
      </c>
      <c r="H214" s="50" t="s">
        <v>5703</v>
      </c>
      <c r="I214" s="51">
        <v>360000</v>
      </c>
      <c r="J214" s="47" t="s">
        <v>44</v>
      </c>
      <c r="K214" s="51">
        <v>360000</v>
      </c>
      <c r="L214" s="52">
        <v>231210082034174</v>
      </c>
      <c r="M214" s="47" t="s">
        <v>155</v>
      </c>
      <c r="N214" s="47" t="s">
        <v>46</v>
      </c>
      <c r="O214" s="47" t="s">
        <v>5706</v>
      </c>
      <c r="P214" s="47" t="s">
        <v>48</v>
      </c>
      <c r="Q214" s="47" t="s">
        <v>1061</v>
      </c>
    </row>
    <row r="215" spans="2:17" ht="30" x14ac:dyDescent="0.2">
      <c r="B215" s="46">
        <v>208</v>
      </c>
      <c r="C215" s="47" t="s">
        <v>41</v>
      </c>
      <c r="D215" s="48" t="s">
        <v>42</v>
      </c>
      <c r="E215" s="47" t="s">
        <v>5652</v>
      </c>
      <c r="F215" s="49">
        <v>231210082042153</v>
      </c>
      <c r="G215" s="53">
        <v>1777449</v>
      </c>
      <c r="H215" s="50" t="s">
        <v>5707</v>
      </c>
      <c r="I215" s="51">
        <v>2228000</v>
      </c>
      <c r="J215" s="47" t="s">
        <v>44</v>
      </c>
      <c r="K215" s="51">
        <v>2228000</v>
      </c>
      <c r="L215" s="52">
        <v>231210082042153</v>
      </c>
      <c r="M215" s="47" t="s">
        <v>155</v>
      </c>
      <c r="N215" s="47" t="s">
        <v>46</v>
      </c>
      <c r="O215" s="47" t="s">
        <v>623</v>
      </c>
      <c r="P215" s="47" t="s">
        <v>48</v>
      </c>
      <c r="Q215" s="47" t="s">
        <v>1061</v>
      </c>
    </row>
    <row r="216" spans="2:17" ht="33.75" customHeight="1" x14ac:dyDescent="0.2">
      <c r="B216" s="46">
        <v>209</v>
      </c>
      <c r="C216" s="47" t="s">
        <v>41</v>
      </c>
      <c r="D216" s="48" t="s">
        <v>42</v>
      </c>
      <c r="E216" s="47" t="s">
        <v>5374</v>
      </c>
      <c r="F216" s="49">
        <v>303018986</v>
      </c>
      <c r="G216" s="53">
        <v>1785647</v>
      </c>
      <c r="H216" s="50" t="s">
        <v>5707</v>
      </c>
      <c r="I216" s="51">
        <v>665000</v>
      </c>
      <c r="J216" s="47" t="s">
        <v>44</v>
      </c>
      <c r="K216" s="51">
        <v>665000</v>
      </c>
      <c r="L216" s="52">
        <v>231210082052325</v>
      </c>
      <c r="M216" s="47" t="s">
        <v>155</v>
      </c>
      <c r="N216" s="47" t="s">
        <v>46</v>
      </c>
      <c r="O216" s="47" t="s">
        <v>499</v>
      </c>
      <c r="P216" s="47" t="s">
        <v>48</v>
      </c>
      <c r="Q216" s="47" t="s">
        <v>1061</v>
      </c>
    </row>
    <row r="217" spans="2:17" ht="33.75" customHeight="1" x14ac:dyDescent="0.2">
      <c r="B217" s="46">
        <v>210</v>
      </c>
      <c r="C217" s="47" t="s">
        <v>41</v>
      </c>
      <c r="D217" s="48" t="s">
        <v>42</v>
      </c>
      <c r="E217" s="47" t="s">
        <v>3072</v>
      </c>
      <c r="F217" s="49">
        <v>309642531</v>
      </c>
      <c r="G217" s="53">
        <v>1784975</v>
      </c>
      <c r="H217" s="50" t="s">
        <v>5708</v>
      </c>
      <c r="I217" s="51">
        <v>878000</v>
      </c>
      <c r="J217" s="47" t="s">
        <v>44</v>
      </c>
      <c r="K217" s="51">
        <v>878000</v>
      </c>
      <c r="L217" s="52">
        <v>231210082051469</v>
      </c>
      <c r="M217" s="47" t="s">
        <v>155</v>
      </c>
      <c r="N217" s="47" t="s">
        <v>46</v>
      </c>
      <c r="O217" s="47" t="s">
        <v>5709</v>
      </c>
      <c r="P217" s="47" t="s">
        <v>48</v>
      </c>
      <c r="Q217" s="47" t="s">
        <v>1061</v>
      </c>
    </row>
    <row r="218" spans="2:17" ht="33.75" customHeight="1" x14ac:dyDescent="0.2">
      <c r="B218" s="46">
        <v>211</v>
      </c>
      <c r="C218" s="47" t="s">
        <v>41</v>
      </c>
      <c r="D218" s="48" t="s">
        <v>42</v>
      </c>
      <c r="E218" s="47" t="s">
        <v>5374</v>
      </c>
      <c r="F218" s="49">
        <v>303018986</v>
      </c>
      <c r="G218" s="53">
        <v>1785648</v>
      </c>
      <c r="H218" s="50" t="s">
        <v>5708</v>
      </c>
      <c r="I218" s="51">
        <v>960000</v>
      </c>
      <c r="J218" s="47" t="s">
        <v>44</v>
      </c>
      <c r="K218" s="51">
        <v>960000</v>
      </c>
      <c r="L218" s="52">
        <v>231210082052327</v>
      </c>
      <c r="M218" s="47" t="s">
        <v>155</v>
      </c>
      <c r="N218" s="47" t="s">
        <v>46</v>
      </c>
      <c r="O218" s="47" t="s">
        <v>1353</v>
      </c>
      <c r="P218" s="47" t="s">
        <v>48</v>
      </c>
      <c r="Q218" s="47" t="s">
        <v>1061</v>
      </c>
    </row>
    <row r="219" spans="2:17" ht="33.75" customHeight="1" x14ac:dyDescent="0.2">
      <c r="B219" s="46">
        <v>212</v>
      </c>
      <c r="C219" s="47" t="s">
        <v>41</v>
      </c>
      <c r="D219" s="48" t="s">
        <v>42</v>
      </c>
      <c r="E219" s="47" t="s">
        <v>1167</v>
      </c>
      <c r="F219" s="49">
        <v>309855639</v>
      </c>
      <c r="G219" s="53">
        <v>1872053</v>
      </c>
      <c r="H219" s="50" t="s">
        <v>5710</v>
      </c>
      <c r="I219" s="51">
        <v>3809000</v>
      </c>
      <c r="J219" s="47" t="s">
        <v>44</v>
      </c>
      <c r="K219" s="51">
        <v>3809000</v>
      </c>
      <c r="L219" s="52">
        <v>231210082149827</v>
      </c>
      <c r="M219" s="47" t="s">
        <v>155</v>
      </c>
      <c r="N219" s="47" t="s">
        <v>46</v>
      </c>
      <c r="O219" s="47" t="s">
        <v>5711</v>
      </c>
      <c r="P219" s="47" t="s">
        <v>48</v>
      </c>
      <c r="Q219" s="47" t="s">
        <v>1061</v>
      </c>
    </row>
    <row r="220" spans="2:17" ht="33.75" customHeight="1" x14ac:dyDescent="0.2">
      <c r="B220" s="46">
        <v>213</v>
      </c>
      <c r="C220" s="47" t="s">
        <v>41</v>
      </c>
      <c r="D220" s="48" t="s">
        <v>42</v>
      </c>
      <c r="E220" s="47" t="s">
        <v>5652</v>
      </c>
      <c r="F220" s="49">
        <v>231210082042153</v>
      </c>
      <c r="G220" s="53">
        <v>1873831</v>
      </c>
      <c r="H220" s="50" t="s">
        <v>5712</v>
      </c>
      <c r="I220" s="51">
        <v>3989000</v>
      </c>
      <c r="J220" s="47" t="s">
        <v>44</v>
      </c>
      <c r="K220" s="51">
        <v>3989000</v>
      </c>
      <c r="L220" s="52">
        <v>231210082151958</v>
      </c>
      <c r="M220" s="47" t="s">
        <v>155</v>
      </c>
      <c r="N220" s="47" t="s">
        <v>46</v>
      </c>
      <c r="O220" s="47" t="s">
        <v>1303</v>
      </c>
      <c r="P220" s="47" t="s">
        <v>48</v>
      </c>
      <c r="Q220" s="47" t="s">
        <v>1061</v>
      </c>
    </row>
    <row r="221" spans="2:17" ht="33.75" customHeight="1" x14ac:dyDescent="0.2">
      <c r="B221" s="46">
        <v>214</v>
      </c>
      <c r="C221" s="47" t="s">
        <v>41</v>
      </c>
      <c r="D221" s="48" t="s">
        <v>42</v>
      </c>
      <c r="E221" s="47" t="s">
        <v>5713</v>
      </c>
      <c r="F221" s="49">
        <v>30410920270789</v>
      </c>
      <c r="G221" s="53">
        <v>1937618</v>
      </c>
      <c r="H221" s="50" t="s">
        <v>5714</v>
      </c>
      <c r="I221" s="51">
        <v>399800</v>
      </c>
      <c r="J221" s="47" t="s">
        <v>44</v>
      </c>
      <c r="K221" s="51">
        <v>399800</v>
      </c>
      <c r="L221" s="52">
        <v>231210082221591</v>
      </c>
      <c r="M221" s="47" t="s">
        <v>155</v>
      </c>
      <c r="N221" s="47" t="s">
        <v>46</v>
      </c>
      <c r="O221" s="47" t="s">
        <v>214</v>
      </c>
      <c r="P221" s="47" t="s">
        <v>48</v>
      </c>
      <c r="Q221" s="47" t="s">
        <v>1061</v>
      </c>
    </row>
    <row r="222" spans="2:17" ht="33.75" customHeight="1" x14ac:dyDescent="0.2">
      <c r="B222" s="46">
        <v>215</v>
      </c>
      <c r="C222" s="47" t="s">
        <v>41</v>
      </c>
      <c r="D222" s="48" t="s">
        <v>42</v>
      </c>
      <c r="E222" s="47" t="s">
        <v>5715</v>
      </c>
      <c r="F222" s="49">
        <v>308420817</v>
      </c>
      <c r="G222" s="53">
        <v>1958422</v>
      </c>
      <c r="H222" s="50" t="s">
        <v>5716</v>
      </c>
      <c r="I222" s="51">
        <v>5900000</v>
      </c>
      <c r="J222" s="47" t="s">
        <v>44</v>
      </c>
      <c r="K222" s="51">
        <v>5900000</v>
      </c>
      <c r="L222" s="52">
        <v>231210082250973</v>
      </c>
      <c r="M222" s="47" t="s">
        <v>155</v>
      </c>
      <c r="N222" s="47" t="s">
        <v>46</v>
      </c>
      <c r="O222" s="47" t="s">
        <v>3028</v>
      </c>
      <c r="P222" s="47" t="s">
        <v>48</v>
      </c>
      <c r="Q222" s="47" t="s">
        <v>1061</v>
      </c>
    </row>
    <row r="223" spans="2:17" ht="33.75" customHeight="1" x14ac:dyDescent="0.2">
      <c r="B223" s="46">
        <v>216</v>
      </c>
      <c r="C223" s="47" t="s">
        <v>41</v>
      </c>
      <c r="D223" s="48" t="s">
        <v>42</v>
      </c>
      <c r="E223" s="47" t="s">
        <v>5717</v>
      </c>
      <c r="F223" s="49">
        <v>301004579</v>
      </c>
      <c r="G223" s="53">
        <v>1763578</v>
      </c>
      <c r="H223" s="50">
        <v>45214</v>
      </c>
      <c r="I223" s="51">
        <v>5850000</v>
      </c>
      <c r="J223" s="47" t="s">
        <v>44</v>
      </c>
      <c r="K223" s="51">
        <v>5850000</v>
      </c>
      <c r="L223" s="52" t="s">
        <v>5718</v>
      </c>
      <c r="M223" s="47" t="s">
        <v>155</v>
      </c>
      <c r="N223" s="47" t="s">
        <v>46</v>
      </c>
      <c r="O223" s="47" t="s">
        <v>5719</v>
      </c>
      <c r="P223" s="47" t="s">
        <v>48</v>
      </c>
      <c r="Q223" s="47" t="s">
        <v>1645</v>
      </c>
    </row>
    <row r="224" spans="2:17" ht="30" x14ac:dyDescent="0.2">
      <c r="B224" s="46">
        <v>217</v>
      </c>
      <c r="C224" s="47" t="s">
        <v>41</v>
      </c>
      <c r="D224" s="48" t="s">
        <v>42</v>
      </c>
      <c r="E224" s="47" t="s">
        <v>1646</v>
      </c>
      <c r="F224" s="49">
        <v>305171884</v>
      </c>
      <c r="G224" s="53">
        <v>1802807</v>
      </c>
      <c r="H224" s="50">
        <v>45228</v>
      </c>
      <c r="I224" s="51">
        <v>2200000</v>
      </c>
      <c r="J224" s="47" t="s">
        <v>44</v>
      </c>
      <c r="K224" s="51">
        <v>2200000</v>
      </c>
      <c r="L224" s="52" t="s">
        <v>5720</v>
      </c>
      <c r="M224" s="47" t="s">
        <v>155</v>
      </c>
      <c r="N224" s="47" t="s">
        <v>46</v>
      </c>
      <c r="O224" s="47" t="s">
        <v>267</v>
      </c>
      <c r="P224" s="47" t="s">
        <v>48</v>
      </c>
      <c r="Q224" s="47" t="s">
        <v>1645</v>
      </c>
    </row>
    <row r="225" spans="2:17" ht="33.75" customHeight="1" x14ac:dyDescent="0.2">
      <c r="B225" s="46">
        <v>218</v>
      </c>
      <c r="C225" s="47" t="s">
        <v>41</v>
      </c>
      <c r="D225" s="48" t="s">
        <v>42</v>
      </c>
      <c r="E225" s="47" t="s">
        <v>1653</v>
      </c>
      <c r="F225" s="49" t="s">
        <v>4920</v>
      </c>
      <c r="G225" s="53">
        <v>1802817</v>
      </c>
      <c r="H225" s="50">
        <v>45228</v>
      </c>
      <c r="I225" s="51">
        <v>120000</v>
      </c>
      <c r="J225" s="47" t="s">
        <v>44</v>
      </c>
      <c r="K225" s="51">
        <v>120000</v>
      </c>
      <c r="L225" s="52" t="s">
        <v>5721</v>
      </c>
      <c r="M225" s="47" t="s">
        <v>155</v>
      </c>
      <c r="N225" s="47" t="s">
        <v>46</v>
      </c>
      <c r="O225" s="47" t="s">
        <v>230</v>
      </c>
      <c r="P225" s="47" t="s">
        <v>48</v>
      </c>
      <c r="Q225" s="47" t="s">
        <v>1645</v>
      </c>
    </row>
    <row r="226" spans="2:17" ht="33.75" customHeight="1" x14ac:dyDescent="0.2">
      <c r="B226" s="46">
        <v>219</v>
      </c>
      <c r="C226" s="47" t="s">
        <v>41</v>
      </c>
      <c r="D226" s="48" t="s">
        <v>42</v>
      </c>
      <c r="E226" s="47" t="s">
        <v>1653</v>
      </c>
      <c r="F226" s="49" t="s">
        <v>4920</v>
      </c>
      <c r="G226" s="53">
        <v>1802820</v>
      </c>
      <c r="H226" s="50">
        <v>45228</v>
      </c>
      <c r="I226" s="51">
        <v>300000</v>
      </c>
      <c r="J226" s="47" t="s">
        <v>44</v>
      </c>
      <c r="K226" s="51">
        <v>300000</v>
      </c>
      <c r="L226" s="52" t="s">
        <v>5722</v>
      </c>
      <c r="M226" s="47" t="s">
        <v>155</v>
      </c>
      <c r="N226" s="47" t="s">
        <v>46</v>
      </c>
      <c r="O226" s="47" t="s">
        <v>232</v>
      </c>
      <c r="P226" s="47" t="s">
        <v>48</v>
      </c>
      <c r="Q226" s="47" t="s">
        <v>1645</v>
      </c>
    </row>
    <row r="227" spans="2:17" ht="33.75" customHeight="1" x14ac:dyDescent="0.2">
      <c r="B227" s="46">
        <v>220</v>
      </c>
      <c r="C227" s="47" t="s">
        <v>41</v>
      </c>
      <c r="D227" s="48" t="s">
        <v>42</v>
      </c>
      <c r="E227" s="47" t="s">
        <v>5723</v>
      </c>
      <c r="F227" s="49" t="s">
        <v>5724</v>
      </c>
      <c r="G227" s="53">
        <v>1846869</v>
      </c>
      <c r="H227" s="50">
        <v>45242</v>
      </c>
      <c r="I227" s="51">
        <v>930000</v>
      </c>
      <c r="J227" s="47" t="s">
        <v>44</v>
      </c>
      <c r="K227" s="51">
        <v>930000</v>
      </c>
      <c r="L227" s="52" t="s">
        <v>5725</v>
      </c>
      <c r="M227" s="47" t="s">
        <v>155</v>
      </c>
      <c r="N227" s="47" t="s">
        <v>46</v>
      </c>
      <c r="O227" s="47" t="s">
        <v>295</v>
      </c>
      <c r="P227" s="47" t="s">
        <v>48</v>
      </c>
      <c r="Q227" s="47" t="s">
        <v>1645</v>
      </c>
    </row>
    <row r="228" spans="2:17" ht="33.75" customHeight="1" x14ac:dyDescent="0.2">
      <c r="B228" s="46">
        <v>221</v>
      </c>
      <c r="C228" s="47" t="s">
        <v>41</v>
      </c>
      <c r="D228" s="48" t="s">
        <v>42</v>
      </c>
      <c r="E228" s="47" t="s">
        <v>5723</v>
      </c>
      <c r="F228" s="49" t="s">
        <v>5724</v>
      </c>
      <c r="G228" s="53">
        <v>1846873</v>
      </c>
      <c r="H228" s="50">
        <v>45242</v>
      </c>
      <c r="I228" s="51">
        <v>888000</v>
      </c>
      <c r="J228" s="47" t="s">
        <v>44</v>
      </c>
      <c r="K228" s="51">
        <v>888000</v>
      </c>
      <c r="L228" s="52" t="s">
        <v>5726</v>
      </c>
      <c r="M228" s="47" t="s">
        <v>155</v>
      </c>
      <c r="N228" s="47" t="s">
        <v>46</v>
      </c>
      <c r="O228" s="47" t="s">
        <v>295</v>
      </c>
      <c r="P228" s="47" t="s">
        <v>48</v>
      </c>
      <c r="Q228" s="47" t="s">
        <v>1645</v>
      </c>
    </row>
    <row r="229" spans="2:17" ht="33.75" customHeight="1" x14ac:dyDescent="0.2">
      <c r="B229" s="46">
        <v>222</v>
      </c>
      <c r="C229" s="47" t="s">
        <v>41</v>
      </c>
      <c r="D229" s="48" t="s">
        <v>42</v>
      </c>
      <c r="E229" s="47" t="s">
        <v>5727</v>
      </c>
      <c r="F229" s="49" t="s">
        <v>5728</v>
      </c>
      <c r="G229" s="53">
        <v>1870798</v>
      </c>
      <c r="H229" s="50">
        <v>45252</v>
      </c>
      <c r="I229" s="51">
        <v>713800</v>
      </c>
      <c r="J229" s="47" t="s">
        <v>44</v>
      </c>
      <c r="K229" s="51">
        <v>713800</v>
      </c>
      <c r="L229" s="52" t="s">
        <v>5729</v>
      </c>
      <c r="M229" s="47" t="s">
        <v>155</v>
      </c>
      <c r="N229" s="47" t="s">
        <v>46</v>
      </c>
      <c r="O229" s="47" t="s">
        <v>699</v>
      </c>
      <c r="P229" s="47" t="s">
        <v>48</v>
      </c>
      <c r="Q229" s="47" t="s">
        <v>1645</v>
      </c>
    </row>
    <row r="230" spans="2:17" ht="33.75" customHeight="1" x14ac:dyDescent="0.2">
      <c r="B230" s="46">
        <v>223</v>
      </c>
      <c r="C230" s="47" t="s">
        <v>41</v>
      </c>
      <c r="D230" s="48" t="s">
        <v>42</v>
      </c>
      <c r="E230" s="47" t="s">
        <v>1653</v>
      </c>
      <c r="F230" s="49" t="s">
        <v>4920</v>
      </c>
      <c r="G230" s="53">
        <v>1875967</v>
      </c>
      <c r="H230" s="50">
        <v>45253</v>
      </c>
      <c r="I230" s="51">
        <v>450000</v>
      </c>
      <c r="J230" s="47" t="s">
        <v>44</v>
      </c>
      <c r="K230" s="51">
        <v>450000</v>
      </c>
      <c r="L230" s="52" t="s">
        <v>5730</v>
      </c>
      <c r="M230" s="47" t="s">
        <v>155</v>
      </c>
      <c r="N230" s="47" t="s">
        <v>46</v>
      </c>
      <c r="O230" s="47" t="s">
        <v>232</v>
      </c>
      <c r="P230" s="47" t="s">
        <v>48</v>
      </c>
      <c r="Q230" s="47" t="s">
        <v>1645</v>
      </c>
    </row>
    <row r="231" spans="2:17" ht="30" x14ac:dyDescent="0.2">
      <c r="B231" s="46">
        <v>224</v>
      </c>
      <c r="C231" s="47" t="s">
        <v>41</v>
      </c>
      <c r="D231" s="48" t="s">
        <v>42</v>
      </c>
      <c r="E231" s="47" t="s">
        <v>1653</v>
      </c>
      <c r="F231" s="49" t="s">
        <v>4920</v>
      </c>
      <c r="G231" s="53">
        <v>1875994</v>
      </c>
      <c r="H231" s="50">
        <v>45253</v>
      </c>
      <c r="I231" s="51">
        <v>150000</v>
      </c>
      <c r="J231" s="47" t="s">
        <v>44</v>
      </c>
      <c r="K231" s="51">
        <v>150000</v>
      </c>
      <c r="L231" s="52" t="s">
        <v>5731</v>
      </c>
      <c r="M231" s="47" t="s">
        <v>155</v>
      </c>
      <c r="N231" s="47" t="s">
        <v>46</v>
      </c>
      <c r="O231" s="47" t="s">
        <v>230</v>
      </c>
      <c r="P231" s="47" t="s">
        <v>48</v>
      </c>
      <c r="Q231" s="47" t="s">
        <v>1645</v>
      </c>
    </row>
    <row r="232" spans="2:17" ht="33.75" customHeight="1" x14ac:dyDescent="0.2">
      <c r="B232" s="46">
        <v>225</v>
      </c>
      <c r="C232" s="47" t="s">
        <v>41</v>
      </c>
      <c r="D232" s="48" t="s">
        <v>42</v>
      </c>
      <c r="E232" s="47" t="s">
        <v>5732</v>
      </c>
      <c r="F232" s="49" t="s">
        <v>5733</v>
      </c>
      <c r="G232" s="53">
        <v>1931093</v>
      </c>
      <c r="H232" s="50">
        <v>45270</v>
      </c>
      <c r="I232" s="51">
        <v>1400000</v>
      </c>
      <c r="J232" s="47" t="s">
        <v>44</v>
      </c>
      <c r="K232" s="51">
        <v>1400000</v>
      </c>
      <c r="L232" s="52" t="s">
        <v>5734</v>
      </c>
      <c r="M232" s="47" t="s">
        <v>155</v>
      </c>
      <c r="N232" s="47" t="s">
        <v>46</v>
      </c>
      <c r="O232" s="47" t="s">
        <v>312</v>
      </c>
      <c r="P232" s="47" t="s">
        <v>48</v>
      </c>
      <c r="Q232" s="47" t="s">
        <v>1645</v>
      </c>
    </row>
    <row r="233" spans="2:17" ht="30" x14ac:dyDescent="0.2">
      <c r="B233" s="46">
        <v>226</v>
      </c>
      <c r="C233" s="47" t="s">
        <v>41</v>
      </c>
      <c r="D233" s="48" t="s">
        <v>42</v>
      </c>
      <c r="E233" s="47" t="s">
        <v>4926</v>
      </c>
      <c r="F233" s="49" t="s">
        <v>5724</v>
      </c>
      <c r="G233" s="53">
        <v>1947486</v>
      </c>
      <c r="H233" s="50">
        <v>45274</v>
      </c>
      <c r="I233" s="51">
        <v>4020000</v>
      </c>
      <c r="J233" s="47" t="s">
        <v>44</v>
      </c>
      <c r="K233" s="51">
        <v>4020000</v>
      </c>
      <c r="L233" s="52" t="s">
        <v>5735</v>
      </c>
      <c r="M233" s="47" t="s">
        <v>155</v>
      </c>
      <c r="N233" s="47" t="s">
        <v>46</v>
      </c>
      <c r="O233" s="47" t="s">
        <v>1303</v>
      </c>
      <c r="P233" s="47" t="s">
        <v>48</v>
      </c>
      <c r="Q233" s="47" t="s">
        <v>1645</v>
      </c>
    </row>
    <row r="234" spans="2:17" ht="33.75" customHeight="1" x14ac:dyDescent="0.2">
      <c r="B234" s="46">
        <v>227</v>
      </c>
      <c r="C234" s="47" t="s">
        <v>41</v>
      </c>
      <c r="D234" s="48" t="s">
        <v>42</v>
      </c>
      <c r="E234" s="47" t="s">
        <v>4926</v>
      </c>
      <c r="F234" s="49" t="s">
        <v>5724</v>
      </c>
      <c r="G234" s="53">
        <v>1947492</v>
      </c>
      <c r="H234" s="50">
        <v>45274</v>
      </c>
      <c r="I234" s="51">
        <v>2300000</v>
      </c>
      <c r="J234" s="47" t="s">
        <v>44</v>
      </c>
      <c r="K234" s="51">
        <v>2300000</v>
      </c>
      <c r="L234" s="52" t="s">
        <v>5736</v>
      </c>
      <c r="M234" s="47" t="s">
        <v>155</v>
      </c>
      <c r="N234" s="47" t="s">
        <v>46</v>
      </c>
      <c r="O234" s="47" t="s">
        <v>1303</v>
      </c>
      <c r="P234" s="47" t="s">
        <v>48</v>
      </c>
      <c r="Q234" s="47" t="s">
        <v>1645</v>
      </c>
    </row>
    <row r="235" spans="2:17" ht="33.75" customHeight="1" x14ac:dyDescent="0.2">
      <c r="B235" s="46">
        <v>228</v>
      </c>
      <c r="C235" s="47" t="s">
        <v>41</v>
      </c>
      <c r="D235" s="48" t="s">
        <v>42</v>
      </c>
      <c r="E235" s="47" t="s">
        <v>2527</v>
      </c>
      <c r="F235" s="49" t="s">
        <v>2528</v>
      </c>
      <c r="G235" s="53">
        <v>1963599</v>
      </c>
      <c r="H235" s="50">
        <v>45277</v>
      </c>
      <c r="I235" s="51">
        <v>499990</v>
      </c>
      <c r="J235" s="47" t="s">
        <v>44</v>
      </c>
      <c r="K235" s="51">
        <v>499990</v>
      </c>
      <c r="L235" s="52" t="s">
        <v>5737</v>
      </c>
      <c r="M235" s="47" t="s">
        <v>155</v>
      </c>
      <c r="N235" s="47" t="s">
        <v>46</v>
      </c>
      <c r="O235" s="47" t="s">
        <v>2849</v>
      </c>
      <c r="P235" s="47" t="s">
        <v>48</v>
      </c>
      <c r="Q235" s="47" t="s">
        <v>1645</v>
      </c>
    </row>
    <row r="236" spans="2:17" ht="33.75" customHeight="1" x14ac:dyDescent="0.2">
      <c r="B236" s="46">
        <v>229</v>
      </c>
      <c r="C236" s="47" t="s">
        <v>41</v>
      </c>
      <c r="D236" s="48" t="s">
        <v>42</v>
      </c>
      <c r="E236" s="47" t="s">
        <v>2527</v>
      </c>
      <c r="F236" s="49" t="s">
        <v>2528</v>
      </c>
      <c r="G236" s="53">
        <v>1984523</v>
      </c>
      <c r="H236" s="50">
        <v>45282</v>
      </c>
      <c r="I236" s="51">
        <v>1599840</v>
      </c>
      <c r="J236" s="47" t="s">
        <v>44</v>
      </c>
      <c r="K236" s="51">
        <v>1599840</v>
      </c>
      <c r="L236" s="52" t="s">
        <v>5738</v>
      </c>
      <c r="M236" s="47" t="s">
        <v>155</v>
      </c>
      <c r="N236" s="47" t="s">
        <v>46</v>
      </c>
      <c r="O236" s="47" t="s">
        <v>5739</v>
      </c>
      <c r="P236" s="47" t="s">
        <v>48</v>
      </c>
      <c r="Q236" s="47" t="s">
        <v>1645</v>
      </c>
    </row>
    <row r="237" spans="2:17" ht="33.75" customHeight="1" x14ac:dyDescent="0.2">
      <c r="B237" s="46">
        <v>230</v>
      </c>
      <c r="C237" s="47" t="s">
        <v>41</v>
      </c>
      <c r="D237" s="48" t="s">
        <v>42</v>
      </c>
      <c r="E237" s="47" t="s">
        <v>5740</v>
      </c>
      <c r="F237" s="49">
        <v>301517311</v>
      </c>
      <c r="G237" s="53">
        <v>1740541</v>
      </c>
      <c r="H237" s="50">
        <v>45206</v>
      </c>
      <c r="I237" s="51">
        <v>3198000</v>
      </c>
      <c r="J237" s="47" t="s">
        <v>362</v>
      </c>
      <c r="K237" s="51">
        <v>3198000</v>
      </c>
      <c r="L237" s="52">
        <v>231210081999011</v>
      </c>
      <c r="M237" s="47" t="s">
        <v>155</v>
      </c>
      <c r="N237" s="47" t="s">
        <v>46</v>
      </c>
      <c r="O237" s="47" t="s">
        <v>5741</v>
      </c>
      <c r="P237" s="47" t="s">
        <v>48</v>
      </c>
      <c r="Q237" s="47" t="s">
        <v>1891</v>
      </c>
    </row>
    <row r="238" spans="2:17" ht="45" x14ac:dyDescent="0.2">
      <c r="B238" s="46">
        <v>231</v>
      </c>
      <c r="C238" s="47" t="s">
        <v>41</v>
      </c>
      <c r="D238" s="48" t="s">
        <v>42</v>
      </c>
      <c r="E238" s="47" t="s">
        <v>2703</v>
      </c>
      <c r="F238" s="49">
        <v>304988999</v>
      </c>
      <c r="G238" s="53">
        <v>1758613</v>
      </c>
      <c r="H238" s="50">
        <v>45212</v>
      </c>
      <c r="I238" s="51">
        <v>1080000</v>
      </c>
      <c r="J238" s="47" t="s">
        <v>362</v>
      </c>
      <c r="K238" s="51">
        <v>1080000</v>
      </c>
      <c r="L238" s="52">
        <v>231210082020346</v>
      </c>
      <c r="M238" s="47" t="s">
        <v>155</v>
      </c>
      <c r="N238" s="47" t="s">
        <v>46</v>
      </c>
      <c r="O238" s="47" t="s">
        <v>5742</v>
      </c>
      <c r="P238" s="47" t="s">
        <v>48</v>
      </c>
      <c r="Q238" s="47" t="s">
        <v>1891</v>
      </c>
    </row>
    <row r="239" spans="2:17" ht="33.75" customHeight="1" x14ac:dyDescent="0.2">
      <c r="B239" s="46">
        <v>232</v>
      </c>
      <c r="C239" s="47" t="s">
        <v>41</v>
      </c>
      <c r="D239" s="48" t="s">
        <v>42</v>
      </c>
      <c r="E239" s="47" t="s">
        <v>3967</v>
      </c>
      <c r="F239" s="49">
        <v>302007755</v>
      </c>
      <c r="G239" s="53">
        <v>1761033</v>
      </c>
      <c r="H239" s="50">
        <v>45213</v>
      </c>
      <c r="I239" s="51">
        <v>349000</v>
      </c>
      <c r="J239" s="47" t="s">
        <v>362</v>
      </c>
      <c r="K239" s="51">
        <v>349000</v>
      </c>
      <c r="L239" s="52">
        <v>231210082023247</v>
      </c>
      <c r="M239" s="47" t="s">
        <v>155</v>
      </c>
      <c r="N239" s="47" t="s">
        <v>46</v>
      </c>
      <c r="O239" s="47" t="s">
        <v>733</v>
      </c>
      <c r="P239" s="47" t="s">
        <v>48</v>
      </c>
      <c r="Q239" s="47" t="s">
        <v>1891</v>
      </c>
    </row>
    <row r="240" spans="2:17" ht="33.75" customHeight="1" x14ac:dyDescent="0.2">
      <c r="B240" s="46">
        <v>233</v>
      </c>
      <c r="C240" s="47" t="s">
        <v>41</v>
      </c>
      <c r="D240" s="48" t="s">
        <v>42</v>
      </c>
      <c r="E240" s="47" t="s">
        <v>2692</v>
      </c>
      <c r="F240" s="49">
        <v>600764544</v>
      </c>
      <c r="G240" s="53">
        <v>1761288</v>
      </c>
      <c r="H240" s="50">
        <v>45213</v>
      </c>
      <c r="I240" s="51">
        <v>3335000</v>
      </c>
      <c r="J240" s="47" t="s">
        <v>362</v>
      </c>
      <c r="K240" s="51">
        <v>3335000</v>
      </c>
      <c r="L240" s="52">
        <v>231210082023563</v>
      </c>
      <c r="M240" s="47" t="s">
        <v>155</v>
      </c>
      <c r="N240" s="47" t="s">
        <v>46</v>
      </c>
      <c r="O240" s="47" t="s">
        <v>3963</v>
      </c>
      <c r="P240" s="47" t="s">
        <v>48</v>
      </c>
      <c r="Q240" s="47" t="s">
        <v>1891</v>
      </c>
    </row>
    <row r="241" spans="2:17" ht="33.75" customHeight="1" x14ac:dyDescent="0.2">
      <c r="B241" s="46">
        <v>234</v>
      </c>
      <c r="C241" s="47" t="s">
        <v>41</v>
      </c>
      <c r="D241" s="48" t="s">
        <v>42</v>
      </c>
      <c r="E241" s="47" t="s">
        <v>3958</v>
      </c>
      <c r="F241" s="49">
        <v>310055495</v>
      </c>
      <c r="G241" s="53">
        <v>1761801</v>
      </c>
      <c r="H241" s="50">
        <v>45213</v>
      </c>
      <c r="I241" s="51">
        <v>2200000</v>
      </c>
      <c r="J241" s="47" t="s">
        <v>362</v>
      </c>
      <c r="K241" s="51">
        <v>2200000</v>
      </c>
      <c r="L241" s="52">
        <v>231210082024192</v>
      </c>
      <c r="M241" s="47" t="s">
        <v>155</v>
      </c>
      <c r="N241" s="47" t="s">
        <v>46</v>
      </c>
      <c r="O241" s="47" t="s">
        <v>5743</v>
      </c>
      <c r="P241" s="47" t="s">
        <v>48</v>
      </c>
      <c r="Q241" s="47" t="s">
        <v>1891</v>
      </c>
    </row>
    <row r="242" spans="2:17" ht="33.75" customHeight="1" x14ac:dyDescent="0.2">
      <c r="B242" s="46">
        <v>235</v>
      </c>
      <c r="C242" s="47" t="s">
        <v>41</v>
      </c>
      <c r="D242" s="48" t="s">
        <v>42</v>
      </c>
      <c r="E242" s="47" t="s">
        <v>5744</v>
      </c>
      <c r="F242" s="49">
        <v>310055495</v>
      </c>
      <c r="G242" s="53">
        <v>1765885</v>
      </c>
      <c r="H242" s="50">
        <v>45214</v>
      </c>
      <c r="I242" s="51">
        <v>2880000</v>
      </c>
      <c r="J242" s="47" t="s">
        <v>362</v>
      </c>
      <c r="K242" s="51">
        <v>2880000</v>
      </c>
      <c r="L242" s="52">
        <v>231210082029444</v>
      </c>
      <c r="M242" s="47" t="s">
        <v>155</v>
      </c>
      <c r="N242" s="47" t="s">
        <v>46</v>
      </c>
      <c r="O242" s="47" t="s">
        <v>5743</v>
      </c>
      <c r="P242" s="47" t="s">
        <v>48</v>
      </c>
      <c r="Q242" s="47" t="s">
        <v>1891</v>
      </c>
    </row>
    <row r="243" spans="2:17" ht="33.75" customHeight="1" x14ac:dyDescent="0.2">
      <c r="B243" s="46">
        <v>236</v>
      </c>
      <c r="C243" s="47" t="s">
        <v>41</v>
      </c>
      <c r="D243" s="48" t="s">
        <v>42</v>
      </c>
      <c r="E243" s="47" t="s">
        <v>313</v>
      </c>
      <c r="F243" s="49">
        <v>204339803</v>
      </c>
      <c r="G243" s="53">
        <v>1766724</v>
      </c>
      <c r="H243" s="50">
        <v>45215</v>
      </c>
      <c r="I243" s="51">
        <v>770000</v>
      </c>
      <c r="J243" s="47" t="s">
        <v>362</v>
      </c>
      <c r="K243" s="51">
        <v>770000</v>
      </c>
      <c r="L243" s="52">
        <v>231210082021599</v>
      </c>
      <c r="M243" s="47" t="s">
        <v>155</v>
      </c>
      <c r="N243" s="47" t="s">
        <v>46</v>
      </c>
      <c r="O243" s="47" t="s">
        <v>314</v>
      </c>
      <c r="P243" s="47" t="s">
        <v>48</v>
      </c>
      <c r="Q243" s="47" t="s">
        <v>1891</v>
      </c>
    </row>
    <row r="244" spans="2:17" ht="42" customHeight="1" x14ac:dyDescent="0.2">
      <c r="B244" s="46">
        <v>237</v>
      </c>
      <c r="C244" s="47" t="s">
        <v>41</v>
      </c>
      <c r="D244" s="48" t="s">
        <v>42</v>
      </c>
      <c r="E244" s="47" t="s">
        <v>3967</v>
      </c>
      <c r="F244" s="49">
        <v>302007755</v>
      </c>
      <c r="G244" s="53">
        <v>1771010</v>
      </c>
      <c r="H244" s="50">
        <v>45217</v>
      </c>
      <c r="I244" s="51">
        <v>6750000</v>
      </c>
      <c r="J244" s="47" t="s">
        <v>362</v>
      </c>
      <c r="K244" s="51">
        <v>6750000</v>
      </c>
      <c r="L244" s="52">
        <v>231210082034522</v>
      </c>
      <c r="M244" s="47" t="s">
        <v>155</v>
      </c>
      <c r="N244" s="47" t="s">
        <v>46</v>
      </c>
      <c r="O244" s="47" t="s">
        <v>2720</v>
      </c>
      <c r="P244" s="47" t="s">
        <v>48</v>
      </c>
      <c r="Q244" s="47" t="s">
        <v>1891</v>
      </c>
    </row>
    <row r="245" spans="2:17" ht="33.75" customHeight="1" x14ac:dyDescent="0.2">
      <c r="B245" s="46">
        <v>238</v>
      </c>
      <c r="C245" s="47" t="s">
        <v>41</v>
      </c>
      <c r="D245" s="48" t="s">
        <v>42</v>
      </c>
      <c r="E245" s="47" t="s">
        <v>5745</v>
      </c>
      <c r="F245" s="49">
        <v>310736605</v>
      </c>
      <c r="G245" s="53">
        <v>1782395</v>
      </c>
      <c r="H245" s="50">
        <v>45220</v>
      </c>
      <c r="I245" s="51">
        <v>20000000</v>
      </c>
      <c r="J245" s="47" t="s">
        <v>362</v>
      </c>
      <c r="K245" s="51">
        <v>20000000</v>
      </c>
      <c r="L245" s="52">
        <v>231210082048156</v>
      </c>
      <c r="M245" s="47" t="s">
        <v>155</v>
      </c>
      <c r="N245" s="47" t="s">
        <v>46</v>
      </c>
      <c r="O245" s="47" t="s">
        <v>5746</v>
      </c>
      <c r="P245" s="47" t="s">
        <v>48</v>
      </c>
      <c r="Q245" s="47" t="s">
        <v>1891</v>
      </c>
    </row>
    <row r="246" spans="2:17" ht="33.75" customHeight="1" x14ac:dyDescent="0.2">
      <c r="B246" s="46">
        <v>239</v>
      </c>
      <c r="C246" s="47" t="s">
        <v>41</v>
      </c>
      <c r="D246" s="48" t="s">
        <v>42</v>
      </c>
      <c r="E246" s="47" t="s">
        <v>5747</v>
      </c>
      <c r="F246" s="49" t="s">
        <v>5748</v>
      </c>
      <c r="G246" s="53">
        <v>1794629</v>
      </c>
      <c r="H246" s="50">
        <v>45225</v>
      </c>
      <c r="I246" s="51">
        <v>200000</v>
      </c>
      <c r="J246" s="47" t="s">
        <v>362</v>
      </c>
      <c r="K246" s="51">
        <v>200000</v>
      </c>
      <c r="L246" s="52">
        <v>231210082057663</v>
      </c>
      <c r="M246" s="47" t="s">
        <v>155</v>
      </c>
      <c r="N246" s="47" t="s">
        <v>46</v>
      </c>
      <c r="O246" s="47" t="s">
        <v>5749</v>
      </c>
      <c r="P246" s="47" t="s">
        <v>48</v>
      </c>
      <c r="Q246" s="47" t="s">
        <v>1891</v>
      </c>
    </row>
    <row r="247" spans="2:17" ht="33.75" customHeight="1" x14ac:dyDescent="0.2">
      <c r="B247" s="46">
        <v>240</v>
      </c>
      <c r="C247" s="47" t="s">
        <v>41</v>
      </c>
      <c r="D247" s="48" t="s">
        <v>42</v>
      </c>
      <c r="E247" s="47" t="s">
        <v>3967</v>
      </c>
      <c r="F247" s="49">
        <v>302007755</v>
      </c>
      <c r="G247" s="53">
        <v>1827957</v>
      </c>
      <c r="H247" s="50">
        <v>45238</v>
      </c>
      <c r="I247" s="51">
        <v>679400</v>
      </c>
      <c r="J247" s="47" t="s">
        <v>362</v>
      </c>
      <c r="K247" s="51">
        <v>679400</v>
      </c>
      <c r="L247" s="52">
        <v>231210082098926</v>
      </c>
      <c r="M247" s="47" t="s">
        <v>155</v>
      </c>
      <c r="N247" s="47" t="s">
        <v>46</v>
      </c>
      <c r="O247" s="47" t="s">
        <v>5750</v>
      </c>
      <c r="P247" s="47" t="s">
        <v>48</v>
      </c>
      <c r="Q247" s="47" t="s">
        <v>1891</v>
      </c>
    </row>
    <row r="248" spans="2:17" ht="30" x14ac:dyDescent="0.2">
      <c r="B248" s="46">
        <v>241</v>
      </c>
      <c r="C248" s="47" t="s">
        <v>41</v>
      </c>
      <c r="D248" s="48" t="s">
        <v>42</v>
      </c>
      <c r="E248" s="47" t="s">
        <v>5751</v>
      </c>
      <c r="F248" s="49">
        <v>302007755</v>
      </c>
      <c r="G248" s="53">
        <v>1827968</v>
      </c>
      <c r="H248" s="50">
        <v>45238</v>
      </c>
      <c r="I248" s="51">
        <v>1097800</v>
      </c>
      <c r="J248" s="47" t="s">
        <v>362</v>
      </c>
      <c r="K248" s="51">
        <v>1097800</v>
      </c>
      <c r="L248" s="52">
        <v>231210082098941</v>
      </c>
      <c r="M248" s="47" t="s">
        <v>155</v>
      </c>
      <c r="N248" s="47" t="s">
        <v>46</v>
      </c>
      <c r="O248" s="47" t="s">
        <v>5752</v>
      </c>
      <c r="P248" s="47" t="s">
        <v>48</v>
      </c>
      <c r="Q248" s="47" t="s">
        <v>1891</v>
      </c>
    </row>
    <row r="249" spans="2:17" ht="30" x14ac:dyDescent="0.2">
      <c r="B249" s="46">
        <v>242</v>
      </c>
      <c r="C249" s="47" t="s">
        <v>41</v>
      </c>
      <c r="D249" s="48" t="s">
        <v>42</v>
      </c>
      <c r="E249" s="47" t="s">
        <v>5751</v>
      </c>
      <c r="F249" s="49">
        <v>302007755</v>
      </c>
      <c r="G249" s="53">
        <v>1827978</v>
      </c>
      <c r="H249" s="50">
        <v>45238</v>
      </c>
      <c r="I249" s="51">
        <v>1289400</v>
      </c>
      <c r="J249" s="47" t="s">
        <v>362</v>
      </c>
      <c r="K249" s="51">
        <v>1289400</v>
      </c>
      <c r="L249" s="52">
        <v>231210082098958</v>
      </c>
      <c r="M249" s="47" t="s">
        <v>155</v>
      </c>
      <c r="N249" s="47" t="s">
        <v>46</v>
      </c>
      <c r="O249" s="47" t="s">
        <v>3951</v>
      </c>
      <c r="P249" s="47" t="s">
        <v>48</v>
      </c>
      <c r="Q249" s="47" t="s">
        <v>1891</v>
      </c>
    </row>
    <row r="250" spans="2:17" ht="30" x14ac:dyDescent="0.2">
      <c r="B250" s="46">
        <v>243</v>
      </c>
      <c r="C250" s="47" t="s">
        <v>41</v>
      </c>
      <c r="D250" s="48" t="s">
        <v>42</v>
      </c>
      <c r="E250" s="47" t="s">
        <v>5753</v>
      </c>
      <c r="F250" s="49">
        <v>203345994</v>
      </c>
      <c r="G250" s="53">
        <v>1835122</v>
      </c>
      <c r="H250" s="50">
        <v>45239</v>
      </c>
      <c r="I250" s="51">
        <v>300000000</v>
      </c>
      <c r="J250" s="47" t="s">
        <v>362</v>
      </c>
      <c r="K250" s="51">
        <v>300000000</v>
      </c>
      <c r="L250" s="52">
        <v>231210082107612</v>
      </c>
      <c r="M250" s="47" t="s">
        <v>155</v>
      </c>
      <c r="N250" s="47" t="s">
        <v>46</v>
      </c>
      <c r="O250" s="47" t="s">
        <v>5754</v>
      </c>
      <c r="P250" s="47" t="s">
        <v>48</v>
      </c>
      <c r="Q250" s="47" t="s">
        <v>1891</v>
      </c>
    </row>
    <row r="251" spans="2:17" ht="33.75" customHeight="1" x14ac:dyDescent="0.2">
      <c r="B251" s="46">
        <v>244</v>
      </c>
      <c r="C251" s="47" t="s">
        <v>41</v>
      </c>
      <c r="D251" s="48" t="s">
        <v>42</v>
      </c>
      <c r="E251" s="47" t="s">
        <v>5755</v>
      </c>
      <c r="F251" s="49">
        <v>302123328</v>
      </c>
      <c r="G251" s="53">
        <v>1841745</v>
      </c>
      <c r="H251" s="50">
        <v>45241</v>
      </c>
      <c r="I251" s="51">
        <v>16800000.030000001</v>
      </c>
      <c r="J251" s="47" t="s">
        <v>362</v>
      </c>
      <c r="K251" s="51">
        <v>16800000.030000001</v>
      </c>
      <c r="L251" s="52">
        <v>231210082115777</v>
      </c>
      <c r="M251" s="47" t="s">
        <v>155</v>
      </c>
      <c r="N251" s="47" t="s">
        <v>46</v>
      </c>
      <c r="O251" s="47" t="s">
        <v>3028</v>
      </c>
      <c r="P251" s="47" t="s">
        <v>48</v>
      </c>
      <c r="Q251" s="47" t="s">
        <v>1891</v>
      </c>
    </row>
    <row r="252" spans="2:17" ht="30" x14ac:dyDescent="0.2">
      <c r="B252" s="46">
        <v>245</v>
      </c>
      <c r="C252" s="47" t="s">
        <v>41</v>
      </c>
      <c r="D252" s="48" t="s">
        <v>42</v>
      </c>
      <c r="E252" s="47" t="s">
        <v>5756</v>
      </c>
      <c r="F252" s="49">
        <v>30709672550044</v>
      </c>
      <c r="G252" s="53">
        <v>1841747</v>
      </c>
      <c r="H252" s="50">
        <v>45241</v>
      </c>
      <c r="I252" s="51">
        <v>6954999</v>
      </c>
      <c r="J252" s="47" t="s">
        <v>362</v>
      </c>
      <c r="K252" s="51">
        <v>6954999</v>
      </c>
      <c r="L252" s="52">
        <v>231210082115786</v>
      </c>
      <c r="M252" s="47" t="s">
        <v>155</v>
      </c>
      <c r="N252" s="47" t="s">
        <v>46</v>
      </c>
      <c r="O252" s="47" t="s">
        <v>3864</v>
      </c>
      <c r="P252" s="47" t="s">
        <v>48</v>
      </c>
      <c r="Q252" s="47" t="s">
        <v>1891</v>
      </c>
    </row>
    <row r="253" spans="2:17" ht="30" x14ac:dyDescent="0.2">
      <c r="B253" s="46">
        <v>246</v>
      </c>
      <c r="C253" s="47" t="s">
        <v>41</v>
      </c>
      <c r="D253" s="48" t="s">
        <v>42</v>
      </c>
      <c r="E253" s="47" t="s">
        <v>5757</v>
      </c>
      <c r="F253" s="49" t="s">
        <v>5758</v>
      </c>
      <c r="G253" s="53">
        <v>1865663</v>
      </c>
      <c r="H253" s="50">
        <v>45249</v>
      </c>
      <c r="I253" s="51">
        <v>3200000</v>
      </c>
      <c r="J253" s="47" t="s">
        <v>362</v>
      </c>
      <c r="K253" s="51">
        <v>3200000</v>
      </c>
      <c r="L253" s="52">
        <v>231210082143426</v>
      </c>
      <c r="M253" s="47" t="s">
        <v>155</v>
      </c>
      <c r="N253" s="47" t="s">
        <v>46</v>
      </c>
      <c r="O253" s="47" t="s">
        <v>5759</v>
      </c>
      <c r="P253" s="47" t="s">
        <v>48</v>
      </c>
      <c r="Q253" s="47" t="s">
        <v>1891</v>
      </c>
    </row>
    <row r="254" spans="2:17" ht="30" x14ac:dyDescent="0.2">
      <c r="B254" s="46">
        <v>247</v>
      </c>
      <c r="C254" s="47" t="s">
        <v>41</v>
      </c>
      <c r="D254" s="48" t="s">
        <v>42</v>
      </c>
      <c r="E254" s="47" t="s">
        <v>5760</v>
      </c>
      <c r="F254" s="49" t="s">
        <v>5761</v>
      </c>
      <c r="G254" s="53">
        <v>1865679</v>
      </c>
      <c r="H254" s="50">
        <v>45249</v>
      </c>
      <c r="I254" s="51">
        <v>1250000</v>
      </c>
      <c r="J254" s="47" t="s">
        <v>362</v>
      </c>
      <c r="K254" s="51">
        <v>1250000</v>
      </c>
      <c r="L254" s="52" t="s">
        <v>5762</v>
      </c>
      <c r="M254" s="47" t="s">
        <v>155</v>
      </c>
      <c r="N254" s="47" t="s">
        <v>46</v>
      </c>
      <c r="O254" s="47" t="s">
        <v>3963</v>
      </c>
      <c r="P254" s="47" t="s">
        <v>48</v>
      </c>
      <c r="Q254" s="47" t="s">
        <v>1891</v>
      </c>
    </row>
    <row r="255" spans="2:17" ht="33.75" customHeight="1" x14ac:dyDescent="0.2">
      <c r="B255" s="46">
        <v>248</v>
      </c>
      <c r="C255" s="47" t="s">
        <v>41</v>
      </c>
      <c r="D255" s="48" t="s">
        <v>42</v>
      </c>
      <c r="E255" s="47" t="s">
        <v>5760</v>
      </c>
      <c r="F255" s="49" t="s">
        <v>5761</v>
      </c>
      <c r="G255" s="53">
        <v>1865699</v>
      </c>
      <c r="H255" s="50">
        <v>45249</v>
      </c>
      <c r="I255" s="51">
        <v>1150000</v>
      </c>
      <c r="J255" s="47" t="s">
        <v>362</v>
      </c>
      <c r="K255" s="51">
        <v>1150000</v>
      </c>
      <c r="L255" s="52">
        <v>231210082143470</v>
      </c>
      <c r="M255" s="47" t="s">
        <v>155</v>
      </c>
      <c r="N255" s="47" t="s">
        <v>46</v>
      </c>
      <c r="O255" s="47" t="s">
        <v>3963</v>
      </c>
      <c r="P255" s="47" t="s">
        <v>48</v>
      </c>
      <c r="Q255" s="47" t="s">
        <v>1891</v>
      </c>
    </row>
    <row r="256" spans="2:17" ht="45" x14ac:dyDescent="0.2">
      <c r="B256" s="46">
        <v>249</v>
      </c>
      <c r="C256" s="47" t="s">
        <v>41</v>
      </c>
      <c r="D256" s="48" t="s">
        <v>42</v>
      </c>
      <c r="E256" s="47" t="s">
        <v>2696</v>
      </c>
      <c r="F256" s="49">
        <v>302021859</v>
      </c>
      <c r="G256" s="53">
        <v>1867199</v>
      </c>
      <c r="H256" s="50">
        <v>45249</v>
      </c>
      <c r="I256" s="51">
        <v>2950000</v>
      </c>
      <c r="J256" s="47" t="s">
        <v>362</v>
      </c>
      <c r="K256" s="51">
        <v>2950000</v>
      </c>
      <c r="L256" s="52">
        <v>231210082145444</v>
      </c>
      <c r="M256" s="47" t="s">
        <v>155</v>
      </c>
      <c r="N256" s="47" t="s">
        <v>46</v>
      </c>
      <c r="O256" s="47" t="s">
        <v>3957</v>
      </c>
      <c r="P256" s="47" t="s">
        <v>48</v>
      </c>
      <c r="Q256" s="47" t="s">
        <v>1891</v>
      </c>
    </row>
    <row r="257" spans="2:17" ht="39.75" customHeight="1" x14ac:dyDescent="0.2">
      <c r="B257" s="46">
        <v>250</v>
      </c>
      <c r="C257" s="47" t="s">
        <v>41</v>
      </c>
      <c r="D257" s="48" t="s">
        <v>42</v>
      </c>
      <c r="E257" s="47" t="s">
        <v>313</v>
      </c>
      <c r="F257" s="49">
        <v>204339803</v>
      </c>
      <c r="G257" s="53">
        <v>1868247</v>
      </c>
      <c r="H257" s="50">
        <v>45250</v>
      </c>
      <c r="I257" s="51">
        <v>390000</v>
      </c>
      <c r="J257" s="47" t="s">
        <v>362</v>
      </c>
      <c r="K257" s="51">
        <v>390000</v>
      </c>
      <c r="L257" s="52">
        <v>231210082135181</v>
      </c>
      <c r="M257" s="47" t="s">
        <v>155</v>
      </c>
      <c r="N257" s="47" t="s">
        <v>46</v>
      </c>
      <c r="O257" s="47" t="s">
        <v>3966</v>
      </c>
      <c r="P257" s="47" t="s">
        <v>48</v>
      </c>
      <c r="Q257" s="47" t="s">
        <v>1891</v>
      </c>
    </row>
    <row r="258" spans="2:17" ht="33.75" customHeight="1" x14ac:dyDescent="0.2">
      <c r="B258" s="46">
        <v>251</v>
      </c>
      <c r="C258" s="47" t="s">
        <v>41</v>
      </c>
      <c r="D258" s="48" t="s">
        <v>42</v>
      </c>
      <c r="E258" s="47" t="s">
        <v>5763</v>
      </c>
      <c r="F258" s="49">
        <v>310632822</v>
      </c>
      <c r="G258" s="53" t="s">
        <v>5764</v>
      </c>
      <c r="H258" s="50">
        <v>45254</v>
      </c>
      <c r="I258" s="51">
        <v>15301792</v>
      </c>
      <c r="J258" s="47" t="s">
        <v>362</v>
      </c>
      <c r="K258" s="51">
        <v>15301792</v>
      </c>
      <c r="L258" s="52">
        <v>231210082157070</v>
      </c>
      <c r="M258" s="47" t="s">
        <v>155</v>
      </c>
      <c r="N258" s="47" t="s">
        <v>46</v>
      </c>
      <c r="O258" s="47" t="s">
        <v>5765</v>
      </c>
      <c r="P258" s="47" t="s">
        <v>48</v>
      </c>
      <c r="Q258" s="47" t="s">
        <v>1891</v>
      </c>
    </row>
    <row r="259" spans="2:17" ht="33.75" customHeight="1" x14ac:dyDescent="0.2">
      <c r="B259" s="46">
        <v>252</v>
      </c>
      <c r="C259" s="47" t="s">
        <v>41</v>
      </c>
      <c r="D259" s="48" t="s">
        <v>42</v>
      </c>
      <c r="E259" s="47" t="s">
        <v>5740</v>
      </c>
      <c r="F259" s="49">
        <v>301517311</v>
      </c>
      <c r="G259" s="53">
        <v>1914618</v>
      </c>
      <c r="H259" s="50">
        <v>45263</v>
      </c>
      <c r="I259" s="51">
        <v>5288000</v>
      </c>
      <c r="J259" s="47" t="s">
        <v>362</v>
      </c>
      <c r="K259" s="51">
        <v>5288000</v>
      </c>
      <c r="L259" s="52">
        <v>231210082192725</v>
      </c>
      <c r="M259" s="47" t="s">
        <v>155</v>
      </c>
      <c r="N259" s="47" t="s">
        <v>46</v>
      </c>
      <c r="O259" s="47" t="s">
        <v>5766</v>
      </c>
      <c r="P259" s="47" t="s">
        <v>48</v>
      </c>
      <c r="Q259" s="47" t="s">
        <v>1891</v>
      </c>
    </row>
    <row r="260" spans="2:17" ht="30" x14ac:dyDescent="0.2">
      <c r="B260" s="46">
        <v>253</v>
      </c>
      <c r="C260" s="47" t="s">
        <v>41</v>
      </c>
      <c r="D260" s="48" t="s">
        <v>42</v>
      </c>
      <c r="E260" s="47" t="s">
        <v>3967</v>
      </c>
      <c r="F260" s="49">
        <v>302007755</v>
      </c>
      <c r="G260" s="53">
        <v>1915142</v>
      </c>
      <c r="H260" s="50">
        <v>45263</v>
      </c>
      <c r="I260" s="51">
        <v>6750000</v>
      </c>
      <c r="J260" s="47" t="s">
        <v>362</v>
      </c>
      <c r="K260" s="51">
        <v>6750000</v>
      </c>
      <c r="L260" s="52">
        <v>231210082193429</v>
      </c>
      <c r="M260" s="47" t="s">
        <v>155</v>
      </c>
      <c r="N260" s="47" t="s">
        <v>46</v>
      </c>
      <c r="O260" s="47" t="s">
        <v>2720</v>
      </c>
      <c r="P260" s="47" t="s">
        <v>48</v>
      </c>
      <c r="Q260" s="47" t="s">
        <v>1891</v>
      </c>
    </row>
    <row r="261" spans="2:17" ht="45" x14ac:dyDescent="0.2">
      <c r="B261" s="46">
        <v>254</v>
      </c>
      <c r="C261" s="47" t="s">
        <v>41</v>
      </c>
      <c r="D261" s="48" t="s">
        <v>42</v>
      </c>
      <c r="E261" s="47" t="s">
        <v>5740</v>
      </c>
      <c r="F261" s="49">
        <v>301517311</v>
      </c>
      <c r="G261" s="53">
        <v>1926573</v>
      </c>
      <c r="H261" s="50">
        <v>45269</v>
      </c>
      <c r="I261" s="51">
        <v>4488000</v>
      </c>
      <c r="J261" s="47" t="s">
        <v>362</v>
      </c>
      <c r="K261" s="51">
        <v>4488000</v>
      </c>
      <c r="L261" s="52">
        <v>231210082210337</v>
      </c>
      <c r="M261" s="47" t="s">
        <v>155</v>
      </c>
      <c r="N261" s="47" t="s">
        <v>46</v>
      </c>
      <c r="O261" s="47" t="s">
        <v>5766</v>
      </c>
      <c r="P261" s="47" t="s">
        <v>48</v>
      </c>
      <c r="Q261" s="47" t="s">
        <v>1891</v>
      </c>
    </row>
    <row r="262" spans="2:17" ht="30" x14ac:dyDescent="0.2">
      <c r="B262" s="46">
        <v>255</v>
      </c>
      <c r="C262" s="47" t="s">
        <v>41</v>
      </c>
      <c r="D262" s="48" t="s">
        <v>42</v>
      </c>
      <c r="E262" s="47" t="s">
        <v>3967</v>
      </c>
      <c r="F262" s="49">
        <v>302007755</v>
      </c>
      <c r="G262" s="53">
        <v>1926846</v>
      </c>
      <c r="H262" s="50">
        <v>45269</v>
      </c>
      <c r="I262" s="51">
        <v>1094000</v>
      </c>
      <c r="J262" s="47" t="s">
        <v>362</v>
      </c>
      <c r="K262" s="51">
        <v>1094000</v>
      </c>
      <c r="L262" s="52">
        <v>231210082210739</v>
      </c>
      <c r="M262" s="47" t="s">
        <v>155</v>
      </c>
      <c r="N262" s="47" t="s">
        <v>46</v>
      </c>
      <c r="O262" s="47" t="s">
        <v>2707</v>
      </c>
      <c r="P262" s="47" t="s">
        <v>48</v>
      </c>
      <c r="Q262" s="47" t="s">
        <v>1891</v>
      </c>
    </row>
    <row r="263" spans="2:17" ht="45" x14ac:dyDescent="0.2">
      <c r="B263" s="46">
        <v>256</v>
      </c>
      <c r="C263" s="47" t="s">
        <v>41</v>
      </c>
      <c r="D263" s="48" t="s">
        <v>42</v>
      </c>
      <c r="E263" s="47" t="s">
        <v>861</v>
      </c>
      <c r="F263" s="49">
        <v>309489341</v>
      </c>
      <c r="G263" s="53">
        <v>1948171</v>
      </c>
      <c r="H263" s="50">
        <v>45275</v>
      </c>
      <c r="I263" s="51">
        <v>5600001</v>
      </c>
      <c r="J263" s="47" t="s">
        <v>362</v>
      </c>
      <c r="K263" s="51">
        <v>5600001</v>
      </c>
      <c r="L263" s="52">
        <v>231210082235076</v>
      </c>
      <c r="M263" s="47" t="s">
        <v>155</v>
      </c>
      <c r="N263" s="47" t="s">
        <v>46</v>
      </c>
      <c r="O263" s="47" t="s">
        <v>5767</v>
      </c>
      <c r="P263" s="47" t="s">
        <v>48</v>
      </c>
      <c r="Q263" s="47" t="s">
        <v>1891</v>
      </c>
    </row>
    <row r="264" spans="2:17" ht="30" customHeight="1" x14ac:dyDescent="0.2">
      <c r="B264" s="46">
        <v>257</v>
      </c>
      <c r="C264" s="47" t="s">
        <v>41</v>
      </c>
      <c r="D264" s="48" t="s">
        <v>42</v>
      </c>
      <c r="E264" s="47" t="s">
        <v>5768</v>
      </c>
      <c r="F264" s="49">
        <v>301884839</v>
      </c>
      <c r="G264" s="53">
        <v>1984975</v>
      </c>
      <c r="H264" s="50">
        <v>45282</v>
      </c>
      <c r="I264" s="51">
        <v>2910000</v>
      </c>
      <c r="J264" s="47" t="s">
        <v>362</v>
      </c>
      <c r="K264" s="51">
        <v>2910000</v>
      </c>
      <c r="L264" s="52">
        <v>231210082287080</v>
      </c>
      <c r="M264" s="47" t="s">
        <v>155</v>
      </c>
      <c r="N264" s="47" t="s">
        <v>46</v>
      </c>
      <c r="O264" s="47" t="s">
        <v>5769</v>
      </c>
      <c r="P264" s="47" t="s">
        <v>48</v>
      </c>
      <c r="Q264" s="47" t="s">
        <v>1891</v>
      </c>
    </row>
    <row r="265" spans="2:17" ht="30" x14ac:dyDescent="0.2">
      <c r="B265" s="46">
        <v>258</v>
      </c>
      <c r="C265" s="47" t="s">
        <v>41</v>
      </c>
      <c r="D265" s="48" t="s">
        <v>42</v>
      </c>
      <c r="E265" s="47" t="s">
        <v>5770</v>
      </c>
      <c r="F265" s="49" t="s">
        <v>4221</v>
      </c>
      <c r="G265" s="53" t="s">
        <v>5771</v>
      </c>
      <c r="H265" s="50" t="s">
        <v>5772</v>
      </c>
      <c r="I265" s="51">
        <v>448900</v>
      </c>
      <c r="J265" s="47" t="s">
        <v>362</v>
      </c>
      <c r="K265" s="51">
        <f>I265</f>
        <v>448900</v>
      </c>
      <c r="L265" s="52" t="s">
        <v>5773</v>
      </c>
      <c r="M265" s="47" t="s">
        <v>155</v>
      </c>
      <c r="N265" s="47" t="s">
        <v>46</v>
      </c>
      <c r="O265" s="47" t="s">
        <v>5774</v>
      </c>
      <c r="P265" s="47" t="s">
        <v>48</v>
      </c>
      <c r="Q265" s="47" t="s">
        <v>1346</v>
      </c>
    </row>
    <row r="266" spans="2:17" ht="30" x14ac:dyDescent="0.2">
      <c r="B266" s="46">
        <v>259</v>
      </c>
      <c r="C266" s="47" t="s">
        <v>41</v>
      </c>
      <c r="D266" s="48" t="s">
        <v>42</v>
      </c>
      <c r="E266" s="47" t="s">
        <v>5775</v>
      </c>
      <c r="F266" s="49" t="s">
        <v>5776</v>
      </c>
      <c r="G266" s="53" t="s">
        <v>5777</v>
      </c>
      <c r="H266" s="50" t="s">
        <v>5772</v>
      </c>
      <c r="I266" s="51">
        <v>35000</v>
      </c>
      <c r="J266" s="47" t="s">
        <v>362</v>
      </c>
      <c r="K266" s="51">
        <f t="shared" ref="K266:K316" si="2">I266</f>
        <v>35000</v>
      </c>
      <c r="L266" s="52" t="s">
        <v>5778</v>
      </c>
      <c r="M266" s="47" t="s">
        <v>155</v>
      </c>
      <c r="N266" s="47" t="s">
        <v>46</v>
      </c>
      <c r="O266" s="47" t="s">
        <v>2793</v>
      </c>
      <c r="P266" s="47" t="s">
        <v>48</v>
      </c>
      <c r="Q266" s="47" t="s">
        <v>1346</v>
      </c>
    </row>
    <row r="267" spans="2:17" ht="33.75" customHeight="1" x14ac:dyDescent="0.2">
      <c r="B267" s="46">
        <v>260</v>
      </c>
      <c r="C267" s="47" t="s">
        <v>41</v>
      </c>
      <c r="D267" s="48" t="s">
        <v>42</v>
      </c>
      <c r="E267" s="47" t="s">
        <v>5775</v>
      </c>
      <c r="F267" s="49" t="s">
        <v>5776</v>
      </c>
      <c r="G267" s="53" t="s">
        <v>5779</v>
      </c>
      <c r="H267" s="50" t="s">
        <v>5772</v>
      </c>
      <c r="I267" s="51">
        <v>70000</v>
      </c>
      <c r="J267" s="47" t="s">
        <v>362</v>
      </c>
      <c r="K267" s="51">
        <f t="shared" si="2"/>
        <v>70000</v>
      </c>
      <c r="L267" s="52" t="s">
        <v>5780</v>
      </c>
      <c r="M267" s="47" t="s">
        <v>155</v>
      </c>
      <c r="N267" s="47" t="s">
        <v>46</v>
      </c>
      <c r="O267" s="47" t="s">
        <v>2793</v>
      </c>
      <c r="P267" s="47" t="s">
        <v>48</v>
      </c>
      <c r="Q267" s="47" t="s">
        <v>1346</v>
      </c>
    </row>
    <row r="268" spans="2:17" ht="33.75" customHeight="1" x14ac:dyDescent="0.2">
      <c r="B268" s="46">
        <v>261</v>
      </c>
      <c r="C268" s="47" t="s">
        <v>41</v>
      </c>
      <c r="D268" s="48" t="s">
        <v>42</v>
      </c>
      <c r="E268" s="47" t="s">
        <v>5775</v>
      </c>
      <c r="F268" s="49" t="s">
        <v>5776</v>
      </c>
      <c r="G268" s="53" t="s">
        <v>5781</v>
      </c>
      <c r="H268" s="50" t="s">
        <v>5772</v>
      </c>
      <c r="I268" s="51">
        <v>1440000</v>
      </c>
      <c r="J268" s="47" t="s">
        <v>362</v>
      </c>
      <c r="K268" s="51">
        <f t="shared" si="2"/>
        <v>1440000</v>
      </c>
      <c r="L268" s="52" t="s">
        <v>5782</v>
      </c>
      <c r="M268" s="47" t="s">
        <v>155</v>
      </c>
      <c r="N268" s="47" t="s">
        <v>46</v>
      </c>
      <c r="O268" s="47" t="s">
        <v>198</v>
      </c>
      <c r="P268" s="47" t="s">
        <v>48</v>
      </c>
      <c r="Q268" s="47" t="s">
        <v>1346</v>
      </c>
    </row>
    <row r="269" spans="2:17" ht="33.75" customHeight="1" x14ac:dyDescent="0.2">
      <c r="B269" s="46">
        <v>262</v>
      </c>
      <c r="C269" s="47" t="s">
        <v>41</v>
      </c>
      <c r="D269" s="48" t="s">
        <v>42</v>
      </c>
      <c r="E269" s="47" t="s">
        <v>5770</v>
      </c>
      <c r="F269" s="49" t="s">
        <v>4221</v>
      </c>
      <c r="G269" s="53" t="s">
        <v>5783</v>
      </c>
      <c r="H269" s="50" t="s">
        <v>5772</v>
      </c>
      <c r="I269" s="51">
        <v>369600</v>
      </c>
      <c r="J269" s="47" t="s">
        <v>362</v>
      </c>
      <c r="K269" s="51">
        <f t="shared" si="2"/>
        <v>369600</v>
      </c>
      <c r="L269" s="52" t="s">
        <v>5784</v>
      </c>
      <c r="M269" s="47" t="s">
        <v>155</v>
      </c>
      <c r="N269" s="47" t="s">
        <v>46</v>
      </c>
      <c r="O269" s="47" t="s">
        <v>338</v>
      </c>
      <c r="P269" s="47" t="s">
        <v>48</v>
      </c>
      <c r="Q269" s="47" t="s">
        <v>1346</v>
      </c>
    </row>
    <row r="270" spans="2:17" ht="33.75" customHeight="1" x14ac:dyDescent="0.2">
      <c r="B270" s="46">
        <v>263</v>
      </c>
      <c r="C270" s="47" t="s">
        <v>41</v>
      </c>
      <c r="D270" s="48" t="s">
        <v>42</v>
      </c>
      <c r="E270" s="47" t="s">
        <v>1341</v>
      </c>
      <c r="F270" s="49" t="s">
        <v>1342</v>
      </c>
      <c r="G270" s="53" t="s">
        <v>5785</v>
      </c>
      <c r="H270" s="50" t="s">
        <v>5786</v>
      </c>
      <c r="I270" s="51">
        <v>4800000</v>
      </c>
      <c r="J270" s="47" t="s">
        <v>362</v>
      </c>
      <c r="K270" s="51">
        <f t="shared" si="2"/>
        <v>4800000</v>
      </c>
      <c r="L270" s="52" t="s">
        <v>5787</v>
      </c>
      <c r="M270" s="47" t="s">
        <v>155</v>
      </c>
      <c r="N270" s="47" t="s">
        <v>46</v>
      </c>
      <c r="O270" s="47" t="s">
        <v>267</v>
      </c>
      <c r="P270" s="47" t="s">
        <v>48</v>
      </c>
      <c r="Q270" s="47" t="s">
        <v>1346</v>
      </c>
    </row>
    <row r="271" spans="2:17" ht="33.75" customHeight="1" x14ac:dyDescent="0.2">
      <c r="B271" s="46">
        <v>264</v>
      </c>
      <c r="C271" s="47" t="s">
        <v>41</v>
      </c>
      <c r="D271" s="48" t="s">
        <v>42</v>
      </c>
      <c r="E271" s="47" t="s">
        <v>1341</v>
      </c>
      <c r="F271" s="49" t="s">
        <v>1342</v>
      </c>
      <c r="G271" s="53" t="s">
        <v>5788</v>
      </c>
      <c r="H271" s="50" t="s">
        <v>5786</v>
      </c>
      <c r="I271" s="51">
        <v>450000</v>
      </c>
      <c r="J271" s="47" t="s">
        <v>362</v>
      </c>
      <c r="K271" s="51">
        <f t="shared" si="2"/>
        <v>450000</v>
      </c>
      <c r="L271" s="52" t="s">
        <v>5789</v>
      </c>
      <c r="M271" s="47" t="s">
        <v>155</v>
      </c>
      <c r="N271" s="47" t="s">
        <v>46</v>
      </c>
      <c r="O271" s="47" t="s">
        <v>169</v>
      </c>
      <c r="P271" s="47" t="s">
        <v>48</v>
      </c>
      <c r="Q271" s="47" t="s">
        <v>1346</v>
      </c>
    </row>
    <row r="272" spans="2:17" ht="33.75" customHeight="1" x14ac:dyDescent="0.2">
      <c r="B272" s="46">
        <v>265</v>
      </c>
      <c r="C272" s="47" t="s">
        <v>41</v>
      </c>
      <c r="D272" s="48" t="s">
        <v>42</v>
      </c>
      <c r="E272" s="47" t="s">
        <v>337</v>
      </c>
      <c r="F272" s="49" t="s">
        <v>2760</v>
      </c>
      <c r="G272" s="53" t="s">
        <v>5790</v>
      </c>
      <c r="H272" s="50" t="s">
        <v>5791</v>
      </c>
      <c r="I272" s="51">
        <v>2490000</v>
      </c>
      <c r="J272" s="47" t="s">
        <v>362</v>
      </c>
      <c r="K272" s="51">
        <f t="shared" si="2"/>
        <v>2490000</v>
      </c>
      <c r="L272" s="52" t="s">
        <v>5792</v>
      </c>
      <c r="M272" s="47" t="s">
        <v>155</v>
      </c>
      <c r="N272" s="47" t="s">
        <v>46</v>
      </c>
      <c r="O272" s="47" t="s">
        <v>231</v>
      </c>
      <c r="P272" s="47" t="s">
        <v>48</v>
      </c>
      <c r="Q272" s="47" t="s">
        <v>1346</v>
      </c>
    </row>
    <row r="273" spans="2:17" ht="33.75" customHeight="1" x14ac:dyDescent="0.2">
      <c r="B273" s="46">
        <v>266</v>
      </c>
      <c r="C273" s="47" t="s">
        <v>41</v>
      </c>
      <c r="D273" s="48" t="s">
        <v>42</v>
      </c>
      <c r="E273" s="47" t="s">
        <v>519</v>
      </c>
      <c r="F273" s="49" t="s">
        <v>520</v>
      </c>
      <c r="G273" s="53" t="s">
        <v>5793</v>
      </c>
      <c r="H273" s="50" t="s">
        <v>5794</v>
      </c>
      <c r="I273" s="51">
        <v>720550</v>
      </c>
      <c r="J273" s="47" t="s">
        <v>362</v>
      </c>
      <c r="K273" s="51">
        <f t="shared" si="2"/>
        <v>720550</v>
      </c>
      <c r="L273" s="52" t="s">
        <v>5795</v>
      </c>
      <c r="M273" s="47" t="s">
        <v>155</v>
      </c>
      <c r="N273" s="47" t="s">
        <v>46</v>
      </c>
      <c r="O273" s="47" t="s">
        <v>523</v>
      </c>
      <c r="P273" s="47" t="s">
        <v>48</v>
      </c>
      <c r="Q273" s="47" t="s">
        <v>1346</v>
      </c>
    </row>
    <row r="274" spans="2:17" ht="33.75" customHeight="1" x14ac:dyDescent="0.2">
      <c r="B274" s="46">
        <v>267</v>
      </c>
      <c r="C274" s="47" t="s">
        <v>41</v>
      </c>
      <c r="D274" s="48" t="s">
        <v>42</v>
      </c>
      <c r="E274" s="47" t="s">
        <v>2861</v>
      </c>
      <c r="F274" s="49" t="s">
        <v>2862</v>
      </c>
      <c r="G274" s="53" t="s">
        <v>5796</v>
      </c>
      <c r="H274" s="50" t="s">
        <v>5797</v>
      </c>
      <c r="I274" s="51">
        <v>795000</v>
      </c>
      <c r="J274" s="47" t="s">
        <v>362</v>
      </c>
      <c r="K274" s="51">
        <f t="shared" si="2"/>
        <v>795000</v>
      </c>
      <c r="L274" s="52" t="s">
        <v>5798</v>
      </c>
      <c r="M274" s="47" t="s">
        <v>155</v>
      </c>
      <c r="N274" s="47" t="s">
        <v>46</v>
      </c>
      <c r="O274" s="47" t="s">
        <v>156</v>
      </c>
      <c r="P274" s="47" t="s">
        <v>48</v>
      </c>
      <c r="Q274" s="47" t="s">
        <v>1346</v>
      </c>
    </row>
    <row r="275" spans="2:17" ht="33.75" customHeight="1" x14ac:dyDescent="0.2">
      <c r="B275" s="46">
        <v>268</v>
      </c>
      <c r="C275" s="47" t="s">
        <v>41</v>
      </c>
      <c r="D275" s="48" t="s">
        <v>42</v>
      </c>
      <c r="E275" s="47" t="s">
        <v>5770</v>
      </c>
      <c r="F275" s="49" t="s">
        <v>4221</v>
      </c>
      <c r="G275" s="53" t="s">
        <v>5799</v>
      </c>
      <c r="H275" s="50" t="s">
        <v>5791</v>
      </c>
      <c r="I275" s="51">
        <v>2388000</v>
      </c>
      <c r="J275" s="47" t="s">
        <v>362</v>
      </c>
      <c r="K275" s="51">
        <f t="shared" si="2"/>
        <v>2388000</v>
      </c>
      <c r="L275" s="52" t="s">
        <v>5800</v>
      </c>
      <c r="M275" s="47" t="s">
        <v>155</v>
      </c>
      <c r="N275" s="47" t="s">
        <v>46</v>
      </c>
      <c r="O275" s="47" t="s">
        <v>198</v>
      </c>
      <c r="P275" s="47" t="s">
        <v>48</v>
      </c>
      <c r="Q275" s="47" t="s">
        <v>1346</v>
      </c>
    </row>
    <row r="276" spans="2:17" ht="33.75" customHeight="1" x14ac:dyDescent="0.2">
      <c r="B276" s="46">
        <v>269</v>
      </c>
      <c r="C276" s="47" t="s">
        <v>41</v>
      </c>
      <c r="D276" s="48" t="s">
        <v>42</v>
      </c>
      <c r="E276" s="47" t="s">
        <v>5801</v>
      </c>
      <c r="F276" s="49" t="s">
        <v>5671</v>
      </c>
      <c r="G276" s="53" t="s">
        <v>5802</v>
      </c>
      <c r="H276" s="50" t="s">
        <v>5797</v>
      </c>
      <c r="I276" s="51">
        <v>5000000</v>
      </c>
      <c r="J276" s="47" t="s">
        <v>362</v>
      </c>
      <c r="K276" s="51">
        <f t="shared" si="2"/>
        <v>5000000</v>
      </c>
      <c r="L276" s="52" t="s">
        <v>5803</v>
      </c>
      <c r="M276" s="47" t="s">
        <v>155</v>
      </c>
      <c r="N276" s="47" t="s">
        <v>46</v>
      </c>
      <c r="O276" s="47" t="s">
        <v>5673</v>
      </c>
      <c r="P276" s="47" t="s">
        <v>48</v>
      </c>
      <c r="Q276" s="47" t="s">
        <v>1346</v>
      </c>
    </row>
    <row r="277" spans="2:17" ht="33.75" customHeight="1" x14ac:dyDescent="0.2">
      <c r="B277" s="46">
        <v>270</v>
      </c>
      <c r="C277" s="47" t="s">
        <v>41</v>
      </c>
      <c r="D277" s="48" t="s">
        <v>42</v>
      </c>
      <c r="E277" s="47" t="s">
        <v>337</v>
      </c>
      <c r="F277" s="49" t="s">
        <v>2760</v>
      </c>
      <c r="G277" s="53" t="s">
        <v>5804</v>
      </c>
      <c r="H277" s="50" t="s">
        <v>5791</v>
      </c>
      <c r="I277" s="51">
        <v>2998000</v>
      </c>
      <c r="J277" s="47" t="s">
        <v>362</v>
      </c>
      <c r="K277" s="51">
        <f t="shared" si="2"/>
        <v>2998000</v>
      </c>
      <c r="L277" s="52" t="s">
        <v>5805</v>
      </c>
      <c r="M277" s="47" t="s">
        <v>155</v>
      </c>
      <c r="N277" s="47" t="s">
        <v>46</v>
      </c>
      <c r="O277" s="47" t="s">
        <v>5806</v>
      </c>
      <c r="P277" s="47" t="s">
        <v>48</v>
      </c>
      <c r="Q277" s="47" t="s">
        <v>1346</v>
      </c>
    </row>
    <row r="278" spans="2:17" ht="33.75" customHeight="1" x14ac:dyDescent="0.2">
      <c r="B278" s="46">
        <v>271</v>
      </c>
      <c r="C278" s="47" t="s">
        <v>41</v>
      </c>
      <c r="D278" s="48" t="s">
        <v>42</v>
      </c>
      <c r="E278" s="47" t="s">
        <v>313</v>
      </c>
      <c r="F278" s="49" t="s">
        <v>489</v>
      </c>
      <c r="G278" s="53" t="s">
        <v>5807</v>
      </c>
      <c r="H278" s="50" t="s">
        <v>5808</v>
      </c>
      <c r="I278" s="51">
        <v>1200000</v>
      </c>
      <c r="J278" s="47" t="s">
        <v>362</v>
      </c>
      <c r="K278" s="51">
        <f t="shared" si="2"/>
        <v>1200000</v>
      </c>
      <c r="L278" s="52" t="s">
        <v>5809</v>
      </c>
      <c r="M278" s="47" t="s">
        <v>155</v>
      </c>
      <c r="N278" s="47" t="s">
        <v>46</v>
      </c>
      <c r="O278" s="47" t="s">
        <v>314</v>
      </c>
      <c r="P278" s="47" t="s">
        <v>48</v>
      </c>
      <c r="Q278" s="47" t="s">
        <v>1346</v>
      </c>
    </row>
    <row r="279" spans="2:17" ht="33.75" customHeight="1" x14ac:dyDescent="0.2">
      <c r="B279" s="46">
        <v>272</v>
      </c>
      <c r="C279" s="47" t="s">
        <v>41</v>
      </c>
      <c r="D279" s="48" t="s">
        <v>42</v>
      </c>
      <c r="E279" s="47" t="s">
        <v>5810</v>
      </c>
      <c r="F279" s="49" t="s">
        <v>4270</v>
      </c>
      <c r="G279" s="53" t="s">
        <v>5811</v>
      </c>
      <c r="H279" s="50" t="s">
        <v>5812</v>
      </c>
      <c r="I279" s="51">
        <v>1490000</v>
      </c>
      <c r="J279" s="47" t="s">
        <v>362</v>
      </c>
      <c r="K279" s="51">
        <f t="shared" si="2"/>
        <v>1490000</v>
      </c>
      <c r="L279" s="52" t="s">
        <v>5813</v>
      </c>
      <c r="M279" s="47" t="s">
        <v>155</v>
      </c>
      <c r="N279" s="47" t="s">
        <v>46</v>
      </c>
      <c r="O279" s="47" t="s">
        <v>4273</v>
      </c>
      <c r="P279" s="47" t="s">
        <v>48</v>
      </c>
      <c r="Q279" s="47" t="s">
        <v>1346</v>
      </c>
    </row>
    <row r="280" spans="2:17" ht="30" x14ac:dyDescent="0.2">
      <c r="B280" s="46">
        <v>273</v>
      </c>
      <c r="C280" s="47" t="s">
        <v>41</v>
      </c>
      <c r="D280" s="48" t="s">
        <v>42</v>
      </c>
      <c r="E280" s="47" t="s">
        <v>337</v>
      </c>
      <c r="F280" s="49" t="s">
        <v>2760</v>
      </c>
      <c r="G280" s="53" t="s">
        <v>5814</v>
      </c>
      <c r="H280" s="50" t="s">
        <v>5791</v>
      </c>
      <c r="I280" s="51">
        <v>8247000</v>
      </c>
      <c r="J280" s="47" t="s">
        <v>362</v>
      </c>
      <c r="K280" s="51">
        <f t="shared" si="2"/>
        <v>8247000</v>
      </c>
      <c r="L280" s="52" t="s">
        <v>5815</v>
      </c>
      <c r="M280" s="47" t="s">
        <v>155</v>
      </c>
      <c r="N280" s="47" t="s">
        <v>46</v>
      </c>
      <c r="O280" s="47" t="s">
        <v>1353</v>
      </c>
      <c r="P280" s="47" t="s">
        <v>48</v>
      </c>
      <c r="Q280" s="47" t="s">
        <v>1346</v>
      </c>
    </row>
    <row r="281" spans="2:17" ht="33.75" customHeight="1" x14ac:dyDescent="0.2">
      <c r="B281" s="46">
        <v>274</v>
      </c>
      <c r="C281" s="47" t="s">
        <v>41</v>
      </c>
      <c r="D281" s="48" t="s">
        <v>42</v>
      </c>
      <c r="E281" s="47" t="s">
        <v>337</v>
      </c>
      <c r="F281" s="49" t="s">
        <v>2760</v>
      </c>
      <c r="G281" s="53" t="s">
        <v>5816</v>
      </c>
      <c r="H281" s="50" t="s">
        <v>5791</v>
      </c>
      <c r="I281" s="51">
        <v>778000</v>
      </c>
      <c r="J281" s="47" t="s">
        <v>362</v>
      </c>
      <c r="K281" s="51">
        <f t="shared" si="2"/>
        <v>778000</v>
      </c>
      <c r="L281" s="52" t="s">
        <v>5817</v>
      </c>
      <c r="M281" s="47" t="s">
        <v>155</v>
      </c>
      <c r="N281" s="47" t="s">
        <v>46</v>
      </c>
      <c r="O281" s="47" t="s">
        <v>523</v>
      </c>
      <c r="P281" s="47" t="s">
        <v>48</v>
      </c>
      <c r="Q281" s="47" t="s">
        <v>1346</v>
      </c>
    </row>
    <row r="282" spans="2:17" ht="33.75" customHeight="1" x14ac:dyDescent="0.2">
      <c r="B282" s="46">
        <v>275</v>
      </c>
      <c r="C282" s="47" t="s">
        <v>41</v>
      </c>
      <c r="D282" s="48" t="s">
        <v>42</v>
      </c>
      <c r="E282" s="47" t="s">
        <v>5770</v>
      </c>
      <c r="F282" s="49" t="s">
        <v>4221</v>
      </c>
      <c r="G282" s="53" t="s">
        <v>5818</v>
      </c>
      <c r="H282" s="50" t="s">
        <v>5812</v>
      </c>
      <c r="I282" s="51">
        <v>948000</v>
      </c>
      <c r="J282" s="47" t="s">
        <v>362</v>
      </c>
      <c r="K282" s="51">
        <f t="shared" si="2"/>
        <v>948000</v>
      </c>
      <c r="L282" s="52" t="s">
        <v>5819</v>
      </c>
      <c r="M282" s="47" t="s">
        <v>155</v>
      </c>
      <c r="N282" s="47" t="s">
        <v>46</v>
      </c>
      <c r="O282" s="47" t="s">
        <v>338</v>
      </c>
      <c r="P282" s="47" t="s">
        <v>48</v>
      </c>
      <c r="Q282" s="47" t="s">
        <v>1346</v>
      </c>
    </row>
    <row r="283" spans="2:17" ht="33.75" customHeight="1" x14ac:dyDescent="0.2">
      <c r="B283" s="46">
        <v>276</v>
      </c>
      <c r="C283" s="47" t="s">
        <v>41</v>
      </c>
      <c r="D283" s="48" t="s">
        <v>42</v>
      </c>
      <c r="E283" s="47" t="s">
        <v>337</v>
      </c>
      <c r="F283" s="49" t="s">
        <v>2760</v>
      </c>
      <c r="G283" s="53" t="s">
        <v>5820</v>
      </c>
      <c r="H283" s="50" t="s">
        <v>5791</v>
      </c>
      <c r="I283" s="51">
        <v>239200</v>
      </c>
      <c r="J283" s="47" t="s">
        <v>362</v>
      </c>
      <c r="K283" s="51">
        <f t="shared" si="2"/>
        <v>239200</v>
      </c>
      <c r="L283" s="52" t="s">
        <v>5821</v>
      </c>
      <c r="M283" s="47" t="s">
        <v>155</v>
      </c>
      <c r="N283" s="47" t="s">
        <v>46</v>
      </c>
      <c r="O283" s="47" t="s">
        <v>4224</v>
      </c>
      <c r="P283" s="47" t="s">
        <v>48</v>
      </c>
      <c r="Q283" s="47" t="s">
        <v>1346</v>
      </c>
    </row>
    <row r="284" spans="2:17" ht="33.75" customHeight="1" x14ac:dyDescent="0.2">
      <c r="B284" s="46">
        <v>277</v>
      </c>
      <c r="C284" s="47" t="s">
        <v>41</v>
      </c>
      <c r="D284" s="48" t="s">
        <v>42</v>
      </c>
      <c r="E284" s="47" t="s">
        <v>337</v>
      </c>
      <c r="F284" s="49" t="s">
        <v>2760</v>
      </c>
      <c r="G284" s="53" t="s">
        <v>5822</v>
      </c>
      <c r="H284" s="50" t="s">
        <v>5823</v>
      </c>
      <c r="I284" s="51">
        <v>11992000</v>
      </c>
      <c r="J284" s="47" t="s">
        <v>362</v>
      </c>
      <c r="K284" s="51">
        <f t="shared" si="2"/>
        <v>11992000</v>
      </c>
      <c r="L284" s="52" t="s">
        <v>5824</v>
      </c>
      <c r="M284" s="47" t="s">
        <v>155</v>
      </c>
      <c r="N284" s="47" t="s">
        <v>46</v>
      </c>
      <c r="O284" s="47" t="s">
        <v>5825</v>
      </c>
      <c r="P284" s="47" t="s">
        <v>48</v>
      </c>
      <c r="Q284" s="47" t="s">
        <v>1346</v>
      </c>
    </row>
    <row r="285" spans="2:17" ht="30" x14ac:dyDescent="0.2">
      <c r="B285" s="46">
        <v>278</v>
      </c>
      <c r="C285" s="47" t="s">
        <v>41</v>
      </c>
      <c r="D285" s="48" t="s">
        <v>42</v>
      </c>
      <c r="E285" s="47" t="s">
        <v>5826</v>
      </c>
      <c r="F285" s="49" t="s">
        <v>5827</v>
      </c>
      <c r="G285" s="53" t="s">
        <v>5828</v>
      </c>
      <c r="H285" s="50" t="s">
        <v>5829</v>
      </c>
      <c r="I285" s="51">
        <v>6400000</v>
      </c>
      <c r="J285" s="47" t="s">
        <v>362</v>
      </c>
      <c r="K285" s="51">
        <f t="shared" si="2"/>
        <v>6400000</v>
      </c>
      <c r="L285" s="52" t="s">
        <v>5830</v>
      </c>
      <c r="M285" s="47" t="s">
        <v>155</v>
      </c>
      <c r="N285" s="47" t="s">
        <v>46</v>
      </c>
      <c r="O285" s="47" t="s">
        <v>3248</v>
      </c>
      <c r="P285" s="47" t="s">
        <v>48</v>
      </c>
      <c r="Q285" s="47" t="s">
        <v>1346</v>
      </c>
    </row>
    <row r="286" spans="2:17" ht="33.75" customHeight="1" x14ac:dyDescent="0.2">
      <c r="B286" s="46">
        <v>279</v>
      </c>
      <c r="C286" s="47" t="s">
        <v>41</v>
      </c>
      <c r="D286" s="48" t="s">
        <v>42</v>
      </c>
      <c r="E286" s="47" t="s">
        <v>1475</v>
      </c>
      <c r="F286" s="49" t="s">
        <v>1476</v>
      </c>
      <c r="G286" s="53" t="s">
        <v>5831</v>
      </c>
      <c r="H286" s="50" t="s">
        <v>5832</v>
      </c>
      <c r="I286" s="51">
        <v>274000</v>
      </c>
      <c r="J286" s="47" t="s">
        <v>362</v>
      </c>
      <c r="K286" s="51">
        <f t="shared" si="2"/>
        <v>274000</v>
      </c>
      <c r="L286" s="52" t="s">
        <v>5833</v>
      </c>
      <c r="M286" s="47" t="s">
        <v>155</v>
      </c>
      <c r="N286" s="47" t="s">
        <v>46</v>
      </c>
      <c r="O286" s="47" t="s">
        <v>214</v>
      </c>
      <c r="P286" s="47" t="s">
        <v>48</v>
      </c>
      <c r="Q286" s="47" t="s">
        <v>1346</v>
      </c>
    </row>
    <row r="287" spans="2:17" ht="33.75" customHeight="1" x14ac:dyDescent="0.2">
      <c r="B287" s="46">
        <v>280</v>
      </c>
      <c r="C287" s="47" t="s">
        <v>41</v>
      </c>
      <c r="D287" s="48" t="s">
        <v>42</v>
      </c>
      <c r="E287" s="47" t="s">
        <v>5834</v>
      </c>
      <c r="F287" s="49" t="s">
        <v>5835</v>
      </c>
      <c r="G287" s="53" t="s">
        <v>5836</v>
      </c>
      <c r="H287" s="50" t="s">
        <v>5832</v>
      </c>
      <c r="I287" s="51">
        <v>290000</v>
      </c>
      <c r="J287" s="47" t="s">
        <v>362</v>
      </c>
      <c r="K287" s="51">
        <f t="shared" si="2"/>
        <v>290000</v>
      </c>
      <c r="L287" s="52" t="s">
        <v>5837</v>
      </c>
      <c r="M287" s="47" t="s">
        <v>155</v>
      </c>
      <c r="N287" s="47" t="s">
        <v>46</v>
      </c>
      <c r="O287" s="47" t="s">
        <v>332</v>
      </c>
      <c r="P287" s="47" t="s">
        <v>48</v>
      </c>
      <c r="Q287" s="47" t="s">
        <v>1346</v>
      </c>
    </row>
    <row r="288" spans="2:17" ht="33.75" customHeight="1" x14ac:dyDescent="0.2">
      <c r="B288" s="46">
        <v>281</v>
      </c>
      <c r="C288" s="47" t="s">
        <v>41</v>
      </c>
      <c r="D288" s="48" t="s">
        <v>42</v>
      </c>
      <c r="E288" s="47" t="s">
        <v>1341</v>
      </c>
      <c r="F288" s="49" t="s">
        <v>1342</v>
      </c>
      <c r="G288" s="53" t="s">
        <v>5838</v>
      </c>
      <c r="H288" s="50" t="s">
        <v>5832</v>
      </c>
      <c r="I288" s="51">
        <v>840000</v>
      </c>
      <c r="J288" s="47" t="s">
        <v>362</v>
      </c>
      <c r="K288" s="51">
        <f t="shared" si="2"/>
        <v>840000</v>
      </c>
      <c r="L288" s="52" t="s">
        <v>5839</v>
      </c>
      <c r="M288" s="47" t="s">
        <v>155</v>
      </c>
      <c r="N288" s="47" t="s">
        <v>46</v>
      </c>
      <c r="O288" s="47" t="s">
        <v>216</v>
      </c>
      <c r="P288" s="47" t="s">
        <v>48</v>
      </c>
      <c r="Q288" s="47" t="s">
        <v>1346</v>
      </c>
    </row>
    <row r="289" spans="2:17" ht="33.75" customHeight="1" x14ac:dyDescent="0.2">
      <c r="B289" s="46">
        <v>282</v>
      </c>
      <c r="C289" s="47" t="s">
        <v>41</v>
      </c>
      <c r="D289" s="48" t="s">
        <v>42</v>
      </c>
      <c r="E289" s="47" t="s">
        <v>313</v>
      </c>
      <c r="F289" s="49" t="s">
        <v>489</v>
      </c>
      <c r="G289" s="53" t="s">
        <v>5840</v>
      </c>
      <c r="H289" s="50" t="s">
        <v>5841</v>
      </c>
      <c r="I289" s="51">
        <v>1635000</v>
      </c>
      <c r="J289" s="47" t="s">
        <v>362</v>
      </c>
      <c r="K289" s="51">
        <f t="shared" si="2"/>
        <v>1635000</v>
      </c>
      <c r="L289" s="52" t="s">
        <v>5842</v>
      </c>
      <c r="M289" s="47" t="s">
        <v>155</v>
      </c>
      <c r="N289" s="47" t="s">
        <v>46</v>
      </c>
      <c r="O289" s="47" t="s">
        <v>314</v>
      </c>
      <c r="P289" s="47" t="s">
        <v>48</v>
      </c>
      <c r="Q289" s="47" t="s">
        <v>1346</v>
      </c>
    </row>
    <row r="290" spans="2:17" ht="42.75" customHeight="1" x14ac:dyDescent="0.2">
      <c r="B290" s="46">
        <v>283</v>
      </c>
      <c r="C290" s="47" t="s">
        <v>41</v>
      </c>
      <c r="D290" s="48" t="s">
        <v>42</v>
      </c>
      <c r="E290" s="47" t="s">
        <v>1341</v>
      </c>
      <c r="F290" s="49" t="s">
        <v>1342</v>
      </c>
      <c r="G290" s="53" t="s">
        <v>5843</v>
      </c>
      <c r="H290" s="50" t="s">
        <v>5832</v>
      </c>
      <c r="I290" s="51">
        <v>650000</v>
      </c>
      <c r="J290" s="47" t="s">
        <v>362</v>
      </c>
      <c r="K290" s="51">
        <f t="shared" si="2"/>
        <v>650000</v>
      </c>
      <c r="L290" s="52" t="s">
        <v>5844</v>
      </c>
      <c r="M290" s="47" t="s">
        <v>155</v>
      </c>
      <c r="N290" s="47" t="s">
        <v>46</v>
      </c>
      <c r="O290" s="47" t="s">
        <v>699</v>
      </c>
      <c r="P290" s="47" t="s">
        <v>48</v>
      </c>
      <c r="Q290" s="47" t="s">
        <v>1346</v>
      </c>
    </row>
    <row r="291" spans="2:17" ht="30" x14ac:dyDescent="0.2">
      <c r="B291" s="46">
        <v>284</v>
      </c>
      <c r="C291" s="47" t="s">
        <v>41</v>
      </c>
      <c r="D291" s="48" t="s">
        <v>42</v>
      </c>
      <c r="E291" s="47" t="s">
        <v>5845</v>
      </c>
      <c r="F291" s="49" t="s">
        <v>5846</v>
      </c>
      <c r="G291" s="53" t="s">
        <v>5847</v>
      </c>
      <c r="H291" s="50" t="s">
        <v>5832</v>
      </c>
      <c r="I291" s="51">
        <v>340000</v>
      </c>
      <c r="J291" s="47" t="s">
        <v>362</v>
      </c>
      <c r="K291" s="51">
        <f t="shared" si="2"/>
        <v>340000</v>
      </c>
      <c r="L291" s="52" t="s">
        <v>5848</v>
      </c>
      <c r="M291" s="47" t="s">
        <v>155</v>
      </c>
      <c r="N291" s="47" t="s">
        <v>46</v>
      </c>
      <c r="O291" s="47" t="s">
        <v>606</v>
      </c>
      <c r="P291" s="47" t="s">
        <v>48</v>
      </c>
      <c r="Q291" s="47" t="s">
        <v>1346</v>
      </c>
    </row>
    <row r="292" spans="2:17" ht="30" x14ac:dyDescent="0.2">
      <c r="B292" s="46">
        <v>285</v>
      </c>
      <c r="C292" s="47" t="s">
        <v>41</v>
      </c>
      <c r="D292" s="48" t="s">
        <v>42</v>
      </c>
      <c r="E292" s="47" t="s">
        <v>1341</v>
      </c>
      <c r="F292" s="49" t="s">
        <v>1342</v>
      </c>
      <c r="G292" s="53" t="s">
        <v>5849</v>
      </c>
      <c r="H292" s="50" t="s">
        <v>5832</v>
      </c>
      <c r="I292" s="51">
        <v>3750000</v>
      </c>
      <c r="J292" s="47" t="s">
        <v>362</v>
      </c>
      <c r="K292" s="51">
        <f t="shared" si="2"/>
        <v>3750000</v>
      </c>
      <c r="L292" s="52" t="s">
        <v>5850</v>
      </c>
      <c r="M292" s="47" t="s">
        <v>155</v>
      </c>
      <c r="N292" s="47" t="s">
        <v>46</v>
      </c>
      <c r="O292" s="47" t="s">
        <v>2654</v>
      </c>
      <c r="P292" s="47" t="s">
        <v>48</v>
      </c>
      <c r="Q292" s="47" t="s">
        <v>1346</v>
      </c>
    </row>
    <row r="293" spans="2:17" ht="30" x14ac:dyDescent="0.2">
      <c r="B293" s="46">
        <v>286</v>
      </c>
      <c r="C293" s="47" t="s">
        <v>41</v>
      </c>
      <c r="D293" s="48" t="s">
        <v>42</v>
      </c>
      <c r="E293" s="47" t="s">
        <v>337</v>
      </c>
      <c r="F293" s="49" t="s">
        <v>2760</v>
      </c>
      <c r="G293" s="53" t="s">
        <v>5851</v>
      </c>
      <c r="H293" s="50" t="s">
        <v>5791</v>
      </c>
      <c r="I293" s="51">
        <v>2970000</v>
      </c>
      <c r="J293" s="47" t="s">
        <v>362</v>
      </c>
      <c r="K293" s="51">
        <f t="shared" si="2"/>
        <v>2970000</v>
      </c>
      <c r="L293" s="52" t="s">
        <v>5852</v>
      </c>
      <c r="M293" s="47" t="s">
        <v>155</v>
      </c>
      <c r="N293" s="47" t="s">
        <v>46</v>
      </c>
      <c r="O293" s="47" t="s">
        <v>499</v>
      </c>
      <c r="P293" s="47" t="s">
        <v>48</v>
      </c>
      <c r="Q293" s="47" t="s">
        <v>1346</v>
      </c>
    </row>
    <row r="294" spans="2:17" ht="30" x14ac:dyDescent="0.2">
      <c r="B294" s="46">
        <v>287</v>
      </c>
      <c r="C294" s="47" t="s">
        <v>41</v>
      </c>
      <c r="D294" s="48" t="s">
        <v>42</v>
      </c>
      <c r="E294" s="47" t="s">
        <v>5853</v>
      </c>
      <c r="F294" s="49" t="s">
        <v>823</v>
      </c>
      <c r="G294" s="53" t="s">
        <v>5854</v>
      </c>
      <c r="H294" s="50" t="s">
        <v>5786</v>
      </c>
      <c r="I294" s="51">
        <v>744740</v>
      </c>
      <c r="J294" s="47" t="s">
        <v>362</v>
      </c>
      <c r="K294" s="51">
        <f t="shared" si="2"/>
        <v>744740</v>
      </c>
      <c r="L294" s="52" t="s">
        <v>5855</v>
      </c>
      <c r="M294" s="47" t="s">
        <v>155</v>
      </c>
      <c r="N294" s="47" t="s">
        <v>46</v>
      </c>
      <c r="O294" s="47" t="s">
        <v>733</v>
      </c>
      <c r="P294" s="47" t="s">
        <v>48</v>
      </c>
      <c r="Q294" s="47" t="s">
        <v>1346</v>
      </c>
    </row>
    <row r="295" spans="2:17" ht="30" x14ac:dyDescent="0.2">
      <c r="B295" s="46">
        <v>288</v>
      </c>
      <c r="C295" s="47" t="s">
        <v>41</v>
      </c>
      <c r="D295" s="48" t="s">
        <v>42</v>
      </c>
      <c r="E295" s="47" t="s">
        <v>5770</v>
      </c>
      <c r="F295" s="49" t="s">
        <v>4221</v>
      </c>
      <c r="G295" s="53" t="s">
        <v>5856</v>
      </c>
      <c r="H295" s="50" t="s">
        <v>5857</v>
      </c>
      <c r="I295" s="51">
        <v>3903200</v>
      </c>
      <c r="J295" s="47" t="s">
        <v>362</v>
      </c>
      <c r="K295" s="51">
        <f t="shared" si="2"/>
        <v>3903200</v>
      </c>
      <c r="L295" s="52" t="s">
        <v>5858</v>
      </c>
      <c r="M295" s="47" t="s">
        <v>155</v>
      </c>
      <c r="N295" s="47" t="s">
        <v>46</v>
      </c>
      <c r="O295" s="47" t="s">
        <v>160</v>
      </c>
      <c r="P295" s="47" t="s">
        <v>48</v>
      </c>
      <c r="Q295" s="47" t="s">
        <v>1346</v>
      </c>
    </row>
    <row r="296" spans="2:17" ht="30" x14ac:dyDescent="0.2">
      <c r="B296" s="46">
        <v>289</v>
      </c>
      <c r="C296" s="47" t="s">
        <v>41</v>
      </c>
      <c r="D296" s="48" t="s">
        <v>42</v>
      </c>
      <c r="E296" s="47" t="s">
        <v>861</v>
      </c>
      <c r="F296" s="49" t="s">
        <v>862</v>
      </c>
      <c r="G296" s="53" t="s">
        <v>5859</v>
      </c>
      <c r="H296" s="50" t="s">
        <v>5860</v>
      </c>
      <c r="I296" s="51">
        <v>4</v>
      </c>
      <c r="J296" s="47" t="s">
        <v>362</v>
      </c>
      <c r="K296" s="51">
        <f t="shared" si="2"/>
        <v>4</v>
      </c>
      <c r="L296" s="52" t="s">
        <v>5861</v>
      </c>
      <c r="M296" s="47" t="s">
        <v>155</v>
      </c>
      <c r="N296" s="47" t="s">
        <v>46</v>
      </c>
      <c r="O296" s="47" t="s">
        <v>1553</v>
      </c>
      <c r="P296" s="47" t="s">
        <v>48</v>
      </c>
      <c r="Q296" s="47" t="s">
        <v>1346</v>
      </c>
    </row>
    <row r="297" spans="2:17" ht="30" x14ac:dyDescent="0.2">
      <c r="B297" s="46">
        <v>290</v>
      </c>
      <c r="C297" s="47" t="s">
        <v>41</v>
      </c>
      <c r="D297" s="48" t="s">
        <v>42</v>
      </c>
      <c r="E297" s="47" t="s">
        <v>5770</v>
      </c>
      <c r="F297" s="49" t="s">
        <v>4221</v>
      </c>
      <c r="G297" s="53" t="s">
        <v>5862</v>
      </c>
      <c r="H297" s="50" t="s">
        <v>5863</v>
      </c>
      <c r="I297" s="51">
        <v>10625000</v>
      </c>
      <c r="J297" s="47" t="s">
        <v>362</v>
      </c>
      <c r="K297" s="51">
        <f t="shared" si="2"/>
        <v>10625000</v>
      </c>
      <c r="L297" s="52" t="s">
        <v>5864</v>
      </c>
      <c r="M297" s="47" t="s">
        <v>155</v>
      </c>
      <c r="N297" s="47" t="s">
        <v>46</v>
      </c>
      <c r="O297" s="47" t="s">
        <v>5865</v>
      </c>
      <c r="P297" s="47" t="s">
        <v>48</v>
      </c>
      <c r="Q297" s="47" t="s">
        <v>1346</v>
      </c>
    </row>
    <row r="298" spans="2:17" ht="30" x14ac:dyDescent="0.2">
      <c r="B298" s="46">
        <v>291</v>
      </c>
      <c r="C298" s="47" t="s">
        <v>41</v>
      </c>
      <c r="D298" s="48" t="s">
        <v>42</v>
      </c>
      <c r="E298" s="47" t="s">
        <v>5866</v>
      </c>
      <c r="F298" s="49" t="s">
        <v>5867</v>
      </c>
      <c r="G298" s="53" t="s">
        <v>5868</v>
      </c>
      <c r="H298" s="50" t="s">
        <v>5857</v>
      </c>
      <c r="I298" s="51">
        <v>811300</v>
      </c>
      <c r="J298" s="47" t="s">
        <v>362</v>
      </c>
      <c r="K298" s="51">
        <f t="shared" si="2"/>
        <v>811300</v>
      </c>
      <c r="L298" s="52" t="s">
        <v>5869</v>
      </c>
      <c r="M298" s="47" t="s">
        <v>155</v>
      </c>
      <c r="N298" s="47" t="s">
        <v>46</v>
      </c>
      <c r="O298" s="47" t="s">
        <v>5870</v>
      </c>
      <c r="P298" s="47" t="s">
        <v>48</v>
      </c>
      <c r="Q298" s="47" t="s">
        <v>1346</v>
      </c>
    </row>
    <row r="299" spans="2:17" ht="30" x14ac:dyDescent="0.2">
      <c r="B299" s="46">
        <v>292</v>
      </c>
      <c r="C299" s="47" t="s">
        <v>41</v>
      </c>
      <c r="D299" s="48" t="s">
        <v>42</v>
      </c>
      <c r="E299" s="47" t="s">
        <v>337</v>
      </c>
      <c r="F299" s="49" t="s">
        <v>2760</v>
      </c>
      <c r="G299" s="53" t="s">
        <v>5871</v>
      </c>
      <c r="H299" s="50" t="s">
        <v>5857</v>
      </c>
      <c r="I299" s="51">
        <v>2980000</v>
      </c>
      <c r="J299" s="47" t="s">
        <v>362</v>
      </c>
      <c r="K299" s="51">
        <f t="shared" si="2"/>
        <v>2980000</v>
      </c>
      <c r="L299" s="52" t="s">
        <v>5872</v>
      </c>
      <c r="M299" s="47" t="s">
        <v>155</v>
      </c>
      <c r="N299" s="47" t="s">
        <v>46</v>
      </c>
      <c r="O299" s="47" t="s">
        <v>2654</v>
      </c>
      <c r="P299" s="47" t="s">
        <v>48</v>
      </c>
      <c r="Q299" s="47" t="s">
        <v>1346</v>
      </c>
    </row>
    <row r="300" spans="2:17" ht="33.75" customHeight="1" x14ac:dyDescent="0.2">
      <c r="B300" s="46">
        <v>293</v>
      </c>
      <c r="C300" s="47" t="s">
        <v>41</v>
      </c>
      <c r="D300" s="48" t="s">
        <v>42</v>
      </c>
      <c r="E300" s="47" t="s">
        <v>1341</v>
      </c>
      <c r="F300" s="49" t="s">
        <v>1342</v>
      </c>
      <c r="G300" s="53" t="s">
        <v>5873</v>
      </c>
      <c r="H300" s="50" t="s">
        <v>5874</v>
      </c>
      <c r="I300" s="51">
        <v>4700000</v>
      </c>
      <c r="J300" s="47" t="s">
        <v>362</v>
      </c>
      <c r="K300" s="51">
        <f t="shared" si="2"/>
        <v>4700000</v>
      </c>
      <c r="L300" s="52" t="s">
        <v>5875</v>
      </c>
      <c r="M300" s="47" t="s">
        <v>155</v>
      </c>
      <c r="N300" s="47" t="s">
        <v>46</v>
      </c>
      <c r="O300" s="47" t="s">
        <v>267</v>
      </c>
      <c r="P300" s="47" t="s">
        <v>48</v>
      </c>
      <c r="Q300" s="47" t="s">
        <v>1346</v>
      </c>
    </row>
    <row r="301" spans="2:17" ht="47.25" customHeight="1" x14ac:dyDescent="0.2">
      <c r="B301" s="46">
        <v>294</v>
      </c>
      <c r="C301" s="47" t="s">
        <v>41</v>
      </c>
      <c r="D301" s="48" t="s">
        <v>42</v>
      </c>
      <c r="E301" s="47" t="s">
        <v>5876</v>
      </c>
      <c r="F301" s="49" t="s">
        <v>5877</v>
      </c>
      <c r="G301" s="53" t="s">
        <v>5878</v>
      </c>
      <c r="H301" s="50" t="s">
        <v>5879</v>
      </c>
      <c r="I301" s="51">
        <v>4</v>
      </c>
      <c r="J301" s="47" t="s">
        <v>362</v>
      </c>
      <c r="K301" s="51">
        <f t="shared" si="2"/>
        <v>4</v>
      </c>
      <c r="L301" s="52" t="s">
        <v>5880</v>
      </c>
      <c r="M301" s="47" t="s">
        <v>155</v>
      </c>
      <c r="N301" s="47" t="s">
        <v>46</v>
      </c>
      <c r="O301" s="47" t="s">
        <v>1553</v>
      </c>
      <c r="P301" s="47" t="s">
        <v>48</v>
      </c>
      <c r="Q301" s="47" t="s">
        <v>1346</v>
      </c>
    </row>
    <row r="302" spans="2:17" ht="30" x14ac:dyDescent="0.2">
      <c r="B302" s="46">
        <v>295</v>
      </c>
      <c r="C302" s="47" t="s">
        <v>41</v>
      </c>
      <c r="D302" s="48" t="s">
        <v>42</v>
      </c>
      <c r="E302" s="47" t="s">
        <v>2121</v>
      </c>
      <c r="F302" s="49" t="s">
        <v>5881</v>
      </c>
      <c r="G302" s="53" t="s">
        <v>5882</v>
      </c>
      <c r="H302" s="50" t="s">
        <v>5883</v>
      </c>
      <c r="I302" s="51">
        <v>219980</v>
      </c>
      <c r="J302" s="47" t="s">
        <v>362</v>
      </c>
      <c r="K302" s="51">
        <f t="shared" si="2"/>
        <v>219980</v>
      </c>
      <c r="L302" s="52" t="s">
        <v>5884</v>
      </c>
      <c r="M302" s="47" t="s">
        <v>155</v>
      </c>
      <c r="N302" s="47" t="s">
        <v>46</v>
      </c>
      <c r="O302" s="47" t="s">
        <v>1370</v>
      </c>
      <c r="P302" s="47" t="s">
        <v>48</v>
      </c>
      <c r="Q302" s="47" t="s">
        <v>1346</v>
      </c>
    </row>
    <row r="303" spans="2:17" ht="33.75" customHeight="1" x14ac:dyDescent="0.2">
      <c r="B303" s="46">
        <v>296</v>
      </c>
      <c r="C303" s="47" t="s">
        <v>41</v>
      </c>
      <c r="D303" s="48" t="s">
        <v>42</v>
      </c>
      <c r="E303" s="47" t="s">
        <v>5661</v>
      </c>
      <c r="F303" s="49" t="s">
        <v>5885</v>
      </c>
      <c r="G303" s="53" t="s">
        <v>5886</v>
      </c>
      <c r="H303" s="50" t="s">
        <v>5883</v>
      </c>
      <c r="I303" s="51">
        <v>282220</v>
      </c>
      <c r="J303" s="47" t="s">
        <v>362</v>
      </c>
      <c r="K303" s="51">
        <f t="shared" si="2"/>
        <v>282220</v>
      </c>
      <c r="L303" s="52" t="s">
        <v>5887</v>
      </c>
      <c r="M303" s="47" t="s">
        <v>155</v>
      </c>
      <c r="N303" s="47" t="s">
        <v>46</v>
      </c>
      <c r="O303" s="47" t="s">
        <v>210</v>
      </c>
      <c r="P303" s="47" t="s">
        <v>48</v>
      </c>
      <c r="Q303" s="47" t="s">
        <v>1346</v>
      </c>
    </row>
    <row r="304" spans="2:17" ht="33.75" customHeight="1" x14ac:dyDescent="0.2">
      <c r="B304" s="46">
        <v>297</v>
      </c>
      <c r="C304" s="47" t="s">
        <v>41</v>
      </c>
      <c r="D304" s="48" t="s">
        <v>42</v>
      </c>
      <c r="E304" s="47" t="s">
        <v>5757</v>
      </c>
      <c r="F304" s="49" t="s">
        <v>5888</v>
      </c>
      <c r="G304" s="53" t="s">
        <v>5889</v>
      </c>
      <c r="H304" s="50" t="s">
        <v>5890</v>
      </c>
      <c r="I304" s="51">
        <v>3560000</v>
      </c>
      <c r="J304" s="47" t="s">
        <v>362</v>
      </c>
      <c r="K304" s="51">
        <f t="shared" si="2"/>
        <v>3560000</v>
      </c>
      <c r="L304" s="52" t="s">
        <v>5891</v>
      </c>
      <c r="M304" s="47" t="s">
        <v>155</v>
      </c>
      <c r="N304" s="47" t="s">
        <v>46</v>
      </c>
      <c r="O304" s="47" t="s">
        <v>158</v>
      </c>
      <c r="P304" s="47" t="s">
        <v>48</v>
      </c>
      <c r="Q304" s="47" t="s">
        <v>1346</v>
      </c>
    </row>
    <row r="305" spans="2:17" ht="33.75" customHeight="1" x14ac:dyDescent="0.2">
      <c r="B305" s="46">
        <v>298</v>
      </c>
      <c r="C305" s="47" t="s">
        <v>41</v>
      </c>
      <c r="D305" s="48" t="s">
        <v>42</v>
      </c>
      <c r="E305" s="47" t="s">
        <v>1341</v>
      </c>
      <c r="F305" s="49" t="s">
        <v>1342</v>
      </c>
      <c r="G305" s="53" t="s">
        <v>5892</v>
      </c>
      <c r="H305" s="50" t="s">
        <v>5883</v>
      </c>
      <c r="I305" s="51">
        <v>160000</v>
      </c>
      <c r="J305" s="47" t="s">
        <v>362</v>
      </c>
      <c r="K305" s="51">
        <f t="shared" si="2"/>
        <v>160000</v>
      </c>
      <c r="L305" s="52" t="s">
        <v>5893</v>
      </c>
      <c r="M305" s="47" t="s">
        <v>155</v>
      </c>
      <c r="N305" s="47" t="s">
        <v>46</v>
      </c>
      <c r="O305" s="47" t="s">
        <v>212</v>
      </c>
      <c r="P305" s="47" t="s">
        <v>48</v>
      </c>
      <c r="Q305" s="47" t="s">
        <v>1346</v>
      </c>
    </row>
    <row r="306" spans="2:17" ht="33.75" customHeight="1" x14ac:dyDescent="0.2">
      <c r="B306" s="46">
        <v>299</v>
      </c>
      <c r="C306" s="47" t="s">
        <v>41</v>
      </c>
      <c r="D306" s="48" t="s">
        <v>42</v>
      </c>
      <c r="E306" s="47" t="s">
        <v>1341</v>
      </c>
      <c r="F306" s="49" t="s">
        <v>1342</v>
      </c>
      <c r="G306" s="53" t="s">
        <v>5894</v>
      </c>
      <c r="H306" s="50" t="s">
        <v>5883</v>
      </c>
      <c r="I306" s="51">
        <v>210000</v>
      </c>
      <c r="J306" s="47" t="s">
        <v>362</v>
      </c>
      <c r="K306" s="51">
        <f t="shared" si="2"/>
        <v>210000</v>
      </c>
      <c r="L306" s="52" t="s">
        <v>5895</v>
      </c>
      <c r="M306" s="47" t="s">
        <v>155</v>
      </c>
      <c r="N306" s="47" t="s">
        <v>46</v>
      </c>
      <c r="O306" s="47" t="s">
        <v>1242</v>
      </c>
      <c r="P306" s="47" t="s">
        <v>48</v>
      </c>
      <c r="Q306" s="47" t="s">
        <v>1346</v>
      </c>
    </row>
    <row r="307" spans="2:17" ht="33.75" customHeight="1" x14ac:dyDescent="0.2">
      <c r="B307" s="46">
        <v>300</v>
      </c>
      <c r="C307" s="47" t="s">
        <v>41</v>
      </c>
      <c r="D307" s="48" t="s">
        <v>42</v>
      </c>
      <c r="E307" s="47" t="s">
        <v>164</v>
      </c>
      <c r="F307" s="49" t="s">
        <v>5896</v>
      </c>
      <c r="G307" s="53" t="s">
        <v>5897</v>
      </c>
      <c r="H307" s="50" t="s">
        <v>5883</v>
      </c>
      <c r="I307" s="51">
        <v>397540</v>
      </c>
      <c r="J307" s="47" t="s">
        <v>362</v>
      </c>
      <c r="K307" s="51">
        <f t="shared" si="2"/>
        <v>397540</v>
      </c>
      <c r="L307" s="52" t="s">
        <v>5898</v>
      </c>
      <c r="M307" s="47" t="s">
        <v>155</v>
      </c>
      <c r="N307" s="47" t="s">
        <v>46</v>
      </c>
      <c r="O307" s="47" t="s">
        <v>165</v>
      </c>
      <c r="P307" s="47" t="s">
        <v>48</v>
      </c>
      <c r="Q307" s="47" t="s">
        <v>1346</v>
      </c>
    </row>
    <row r="308" spans="2:17" ht="30" x14ac:dyDescent="0.2">
      <c r="B308" s="46">
        <v>301</v>
      </c>
      <c r="C308" s="47" t="s">
        <v>41</v>
      </c>
      <c r="D308" s="48" t="s">
        <v>42</v>
      </c>
      <c r="E308" s="47" t="s">
        <v>5899</v>
      </c>
      <c r="F308" s="49" t="s">
        <v>5900</v>
      </c>
      <c r="G308" s="53" t="s">
        <v>5901</v>
      </c>
      <c r="H308" s="50" t="s">
        <v>5874</v>
      </c>
      <c r="I308" s="51">
        <v>1550000</v>
      </c>
      <c r="J308" s="47" t="s">
        <v>362</v>
      </c>
      <c r="K308" s="51">
        <f t="shared" si="2"/>
        <v>1550000</v>
      </c>
      <c r="L308" s="52" t="s">
        <v>5902</v>
      </c>
      <c r="M308" s="47" t="s">
        <v>155</v>
      </c>
      <c r="N308" s="47" t="s">
        <v>46</v>
      </c>
      <c r="O308" s="47" t="s">
        <v>312</v>
      </c>
      <c r="P308" s="47" t="s">
        <v>48</v>
      </c>
      <c r="Q308" s="47" t="s">
        <v>1346</v>
      </c>
    </row>
    <row r="309" spans="2:17" ht="33.75" customHeight="1" x14ac:dyDescent="0.2">
      <c r="B309" s="46">
        <v>302</v>
      </c>
      <c r="C309" s="47" t="s">
        <v>41</v>
      </c>
      <c r="D309" s="48" t="s">
        <v>42</v>
      </c>
      <c r="E309" s="47" t="s">
        <v>1341</v>
      </c>
      <c r="F309" s="49" t="s">
        <v>1342</v>
      </c>
      <c r="G309" s="53" t="s">
        <v>5903</v>
      </c>
      <c r="H309" s="50" t="s">
        <v>5904</v>
      </c>
      <c r="I309" s="51">
        <v>2400000</v>
      </c>
      <c r="J309" s="47" t="s">
        <v>362</v>
      </c>
      <c r="K309" s="51">
        <f t="shared" si="2"/>
        <v>2400000</v>
      </c>
      <c r="L309" s="52" t="s">
        <v>5905</v>
      </c>
      <c r="M309" s="47" t="s">
        <v>155</v>
      </c>
      <c r="N309" s="47" t="s">
        <v>46</v>
      </c>
      <c r="O309" s="47" t="s">
        <v>267</v>
      </c>
      <c r="P309" s="47" t="s">
        <v>48</v>
      </c>
      <c r="Q309" s="47" t="s">
        <v>1346</v>
      </c>
    </row>
    <row r="310" spans="2:17" ht="33.75" customHeight="1" x14ac:dyDescent="0.2">
      <c r="B310" s="46">
        <v>303</v>
      </c>
      <c r="C310" s="47" t="s">
        <v>41</v>
      </c>
      <c r="D310" s="48" t="s">
        <v>42</v>
      </c>
      <c r="E310" s="47" t="s">
        <v>5906</v>
      </c>
      <c r="F310" s="49" t="s">
        <v>5907</v>
      </c>
      <c r="G310" s="53" t="s">
        <v>5908</v>
      </c>
      <c r="H310" s="50" t="s">
        <v>5909</v>
      </c>
      <c r="I310" s="51">
        <v>1999999</v>
      </c>
      <c r="J310" s="47" t="s">
        <v>362</v>
      </c>
      <c r="K310" s="51">
        <f t="shared" si="2"/>
        <v>1999999</v>
      </c>
      <c r="L310" s="52" t="s">
        <v>5910</v>
      </c>
      <c r="M310" s="47" t="s">
        <v>155</v>
      </c>
      <c r="N310" s="47" t="s">
        <v>46</v>
      </c>
      <c r="O310" s="47" t="s">
        <v>2879</v>
      </c>
      <c r="P310" s="47" t="s">
        <v>48</v>
      </c>
      <c r="Q310" s="47" t="s">
        <v>1346</v>
      </c>
    </row>
    <row r="311" spans="2:17" ht="33.75" customHeight="1" x14ac:dyDescent="0.2">
      <c r="B311" s="46">
        <v>304</v>
      </c>
      <c r="C311" s="47" t="s">
        <v>41</v>
      </c>
      <c r="D311" s="48" t="s">
        <v>42</v>
      </c>
      <c r="E311" s="47" t="s">
        <v>5770</v>
      </c>
      <c r="F311" s="49" t="s">
        <v>4221</v>
      </c>
      <c r="G311" s="53" t="s">
        <v>5911</v>
      </c>
      <c r="H311" s="50" t="s">
        <v>5904</v>
      </c>
      <c r="I311" s="51">
        <v>338000</v>
      </c>
      <c r="J311" s="47" t="s">
        <v>362</v>
      </c>
      <c r="K311" s="51">
        <f t="shared" si="2"/>
        <v>338000</v>
      </c>
      <c r="L311" s="52" t="s">
        <v>5912</v>
      </c>
      <c r="M311" s="47" t="s">
        <v>155</v>
      </c>
      <c r="N311" s="47" t="s">
        <v>46</v>
      </c>
      <c r="O311" s="47" t="s">
        <v>338</v>
      </c>
      <c r="P311" s="47" t="s">
        <v>48</v>
      </c>
      <c r="Q311" s="47" t="s">
        <v>1346</v>
      </c>
    </row>
    <row r="312" spans="2:17" ht="33.75" customHeight="1" x14ac:dyDescent="0.2">
      <c r="B312" s="46">
        <v>305</v>
      </c>
      <c r="C312" s="47" t="s">
        <v>41</v>
      </c>
      <c r="D312" s="48" t="s">
        <v>42</v>
      </c>
      <c r="E312" s="47" t="s">
        <v>1475</v>
      </c>
      <c r="F312" s="49" t="s">
        <v>1476</v>
      </c>
      <c r="G312" s="53" t="s">
        <v>5913</v>
      </c>
      <c r="H312" s="50" t="s">
        <v>5883</v>
      </c>
      <c r="I312" s="51">
        <v>342000</v>
      </c>
      <c r="J312" s="47" t="s">
        <v>362</v>
      </c>
      <c r="K312" s="51">
        <f t="shared" si="2"/>
        <v>342000</v>
      </c>
      <c r="L312" s="52" t="s">
        <v>5914</v>
      </c>
      <c r="M312" s="47" t="s">
        <v>155</v>
      </c>
      <c r="N312" s="47" t="s">
        <v>46</v>
      </c>
      <c r="O312" s="47" t="s">
        <v>47</v>
      </c>
      <c r="P312" s="47" t="s">
        <v>48</v>
      </c>
      <c r="Q312" s="47" t="s">
        <v>1346</v>
      </c>
    </row>
    <row r="313" spans="2:17" ht="33.75" customHeight="1" x14ac:dyDescent="0.2">
      <c r="B313" s="46">
        <v>306</v>
      </c>
      <c r="C313" s="47" t="s">
        <v>41</v>
      </c>
      <c r="D313" s="48" t="s">
        <v>42</v>
      </c>
      <c r="E313" s="47" t="s">
        <v>313</v>
      </c>
      <c r="F313" s="49" t="s">
        <v>489</v>
      </c>
      <c r="G313" s="53" t="s">
        <v>5915</v>
      </c>
      <c r="H313" s="50" t="s">
        <v>5916</v>
      </c>
      <c r="I313" s="51">
        <v>1370000</v>
      </c>
      <c r="J313" s="47" t="s">
        <v>362</v>
      </c>
      <c r="K313" s="51">
        <f t="shared" si="2"/>
        <v>1370000</v>
      </c>
      <c r="L313" s="52" t="s">
        <v>5917</v>
      </c>
      <c r="M313" s="47" t="s">
        <v>155</v>
      </c>
      <c r="N313" s="47" t="s">
        <v>46</v>
      </c>
      <c r="O313" s="47" t="s">
        <v>314</v>
      </c>
      <c r="P313" s="47" t="s">
        <v>48</v>
      </c>
      <c r="Q313" s="47" t="s">
        <v>1346</v>
      </c>
    </row>
    <row r="314" spans="2:17" ht="33.75" customHeight="1" x14ac:dyDescent="0.2">
      <c r="B314" s="46">
        <v>307</v>
      </c>
      <c r="C314" s="47" t="s">
        <v>41</v>
      </c>
      <c r="D314" s="48" t="s">
        <v>42</v>
      </c>
      <c r="E314" s="47" t="s">
        <v>5770</v>
      </c>
      <c r="F314" s="49" t="s">
        <v>4221</v>
      </c>
      <c r="G314" s="53" t="s">
        <v>5918</v>
      </c>
      <c r="H314" s="50" t="s">
        <v>5904</v>
      </c>
      <c r="I314" s="51">
        <v>1098000</v>
      </c>
      <c r="J314" s="47" t="s">
        <v>362</v>
      </c>
      <c r="K314" s="51">
        <f t="shared" si="2"/>
        <v>1098000</v>
      </c>
      <c r="L314" s="52" t="s">
        <v>5919</v>
      </c>
      <c r="M314" s="47" t="s">
        <v>155</v>
      </c>
      <c r="N314" s="47" t="s">
        <v>46</v>
      </c>
      <c r="O314" s="47" t="s">
        <v>5920</v>
      </c>
      <c r="P314" s="47" t="s">
        <v>48</v>
      </c>
      <c r="Q314" s="47" t="s">
        <v>1346</v>
      </c>
    </row>
    <row r="315" spans="2:17" ht="33.75" customHeight="1" x14ac:dyDescent="0.2">
      <c r="B315" s="46">
        <v>308</v>
      </c>
      <c r="C315" s="47" t="s">
        <v>41</v>
      </c>
      <c r="D315" s="48" t="s">
        <v>42</v>
      </c>
      <c r="E315" s="47" t="s">
        <v>5921</v>
      </c>
      <c r="F315" s="49" t="s">
        <v>5922</v>
      </c>
      <c r="G315" s="53" t="s">
        <v>5923</v>
      </c>
      <c r="H315" s="50" t="s">
        <v>5909</v>
      </c>
      <c r="I315" s="51">
        <v>690000</v>
      </c>
      <c r="J315" s="47" t="s">
        <v>362</v>
      </c>
      <c r="K315" s="51">
        <f t="shared" si="2"/>
        <v>690000</v>
      </c>
      <c r="L315" s="52" t="s">
        <v>5924</v>
      </c>
      <c r="M315" s="47" t="s">
        <v>155</v>
      </c>
      <c r="N315" s="47" t="s">
        <v>46</v>
      </c>
      <c r="O315" s="47" t="s">
        <v>156</v>
      </c>
      <c r="P315" s="47" t="s">
        <v>48</v>
      </c>
      <c r="Q315" s="47" t="s">
        <v>1346</v>
      </c>
    </row>
    <row r="316" spans="2:17" ht="33.75" customHeight="1" x14ac:dyDescent="0.2">
      <c r="B316" s="46">
        <v>309</v>
      </c>
      <c r="C316" s="47" t="s">
        <v>41</v>
      </c>
      <c r="D316" s="48" t="s">
        <v>42</v>
      </c>
      <c r="E316" s="47" t="s">
        <v>1341</v>
      </c>
      <c r="F316" s="49" t="s">
        <v>1342</v>
      </c>
      <c r="G316" s="53" t="s">
        <v>5925</v>
      </c>
      <c r="H316" s="50" t="s">
        <v>5926</v>
      </c>
      <c r="I316" s="51">
        <v>4000000</v>
      </c>
      <c r="J316" s="47" t="s">
        <v>362</v>
      </c>
      <c r="K316" s="51">
        <f t="shared" si="2"/>
        <v>4000000</v>
      </c>
      <c r="L316" s="52" t="s">
        <v>5927</v>
      </c>
      <c r="M316" s="47" t="s">
        <v>155</v>
      </c>
      <c r="N316" s="47" t="s">
        <v>46</v>
      </c>
      <c r="O316" s="47" t="s">
        <v>158</v>
      </c>
      <c r="P316" s="47" t="s">
        <v>48</v>
      </c>
      <c r="Q316" s="47" t="s">
        <v>1346</v>
      </c>
    </row>
    <row r="317" spans="2:17" ht="33.75" customHeight="1" x14ac:dyDescent="0.2">
      <c r="B317" s="46">
        <v>310</v>
      </c>
      <c r="C317" s="47" t="s">
        <v>41</v>
      </c>
      <c r="D317" s="48" t="s">
        <v>42</v>
      </c>
      <c r="E317" s="47" t="s">
        <v>5928</v>
      </c>
      <c r="F317" s="49">
        <v>300921863</v>
      </c>
      <c r="G317" s="53">
        <v>1842454</v>
      </c>
      <c r="H317" s="50">
        <v>45241</v>
      </c>
      <c r="I317" s="51">
        <v>30233045</v>
      </c>
      <c r="J317" s="47" t="s">
        <v>362</v>
      </c>
      <c r="K317" s="51">
        <v>30233045</v>
      </c>
      <c r="L317" s="52">
        <v>231210082116939</v>
      </c>
      <c r="M317" s="47" t="s">
        <v>155</v>
      </c>
      <c r="N317" s="47" t="s">
        <v>46</v>
      </c>
      <c r="O317" s="47" t="s">
        <v>5929</v>
      </c>
      <c r="P317" s="47" t="s">
        <v>48</v>
      </c>
      <c r="Q317" s="47" t="s">
        <v>5930</v>
      </c>
    </row>
    <row r="318" spans="2:17" ht="33.75" customHeight="1" x14ac:dyDescent="0.2">
      <c r="B318" s="46">
        <v>311</v>
      </c>
      <c r="C318" s="47" t="s">
        <v>41</v>
      </c>
      <c r="D318" s="48" t="s">
        <v>42</v>
      </c>
      <c r="E318" s="47" t="s">
        <v>5931</v>
      </c>
      <c r="F318" s="49" t="s">
        <v>5932</v>
      </c>
      <c r="G318" s="53">
        <v>1842565</v>
      </c>
      <c r="H318" s="50">
        <v>45241</v>
      </c>
      <c r="I318" s="51">
        <v>31124016</v>
      </c>
      <c r="J318" s="47" t="s">
        <v>362</v>
      </c>
      <c r="K318" s="51">
        <v>31124016</v>
      </c>
      <c r="L318" s="52">
        <v>231210082116979</v>
      </c>
      <c r="M318" s="47" t="s">
        <v>155</v>
      </c>
      <c r="N318" s="47" t="s">
        <v>46</v>
      </c>
      <c r="O318" s="47" t="s">
        <v>5933</v>
      </c>
      <c r="P318" s="47" t="s">
        <v>48</v>
      </c>
      <c r="Q318" s="47" t="s">
        <v>5930</v>
      </c>
    </row>
    <row r="319" spans="2:17" ht="33.75" customHeight="1" x14ac:dyDescent="0.2">
      <c r="B319" s="46">
        <v>312</v>
      </c>
      <c r="C319" s="47" t="s">
        <v>41</v>
      </c>
      <c r="D319" s="48" t="s">
        <v>42</v>
      </c>
      <c r="E319" s="47" t="s">
        <v>5934</v>
      </c>
      <c r="F319" s="49" t="s">
        <v>5935</v>
      </c>
      <c r="G319" s="53">
        <v>1857827</v>
      </c>
      <c r="H319" s="50">
        <v>45247</v>
      </c>
      <c r="I319" s="51">
        <v>15014359</v>
      </c>
      <c r="J319" s="47" t="s">
        <v>362</v>
      </c>
      <c r="K319" s="51">
        <v>15014359</v>
      </c>
      <c r="L319" s="52">
        <v>231210082133602</v>
      </c>
      <c r="M319" s="47" t="s">
        <v>155</v>
      </c>
      <c r="N319" s="47" t="s">
        <v>46</v>
      </c>
      <c r="O319" s="47" t="s">
        <v>5936</v>
      </c>
      <c r="P319" s="47" t="s">
        <v>48</v>
      </c>
      <c r="Q319" s="47" t="s">
        <v>5930</v>
      </c>
    </row>
    <row r="320" spans="2:17" ht="90" x14ac:dyDescent="0.2">
      <c r="B320" s="46">
        <v>313</v>
      </c>
      <c r="C320" s="47" t="s">
        <v>41</v>
      </c>
      <c r="D320" s="48" t="s">
        <v>42</v>
      </c>
      <c r="E320" s="47" t="s">
        <v>2710</v>
      </c>
      <c r="F320" s="49">
        <v>303344448</v>
      </c>
      <c r="G320" s="53">
        <v>1860258</v>
      </c>
      <c r="H320" s="50">
        <v>45247</v>
      </c>
      <c r="I320" s="51">
        <v>828000</v>
      </c>
      <c r="J320" s="47" t="s">
        <v>362</v>
      </c>
      <c r="K320" s="51">
        <v>828000</v>
      </c>
      <c r="L320" s="52">
        <v>231210082136458</v>
      </c>
      <c r="M320" s="47" t="s">
        <v>155</v>
      </c>
      <c r="N320" s="47" t="s">
        <v>46</v>
      </c>
      <c r="O320" s="47" t="s">
        <v>5937</v>
      </c>
      <c r="P320" s="47" t="s">
        <v>48</v>
      </c>
      <c r="Q320" s="47" t="s">
        <v>5930</v>
      </c>
    </row>
    <row r="321" spans="2:17" ht="45" x14ac:dyDescent="0.2">
      <c r="B321" s="46">
        <v>314</v>
      </c>
      <c r="C321" s="47" t="s">
        <v>41</v>
      </c>
      <c r="D321" s="48" t="s">
        <v>42</v>
      </c>
      <c r="E321" s="47" t="s">
        <v>2710</v>
      </c>
      <c r="F321" s="49" t="s">
        <v>5938</v>
      </c>
      <c r="G321" s="53">
        <v>1860262</v>
      </c>
      <c r="H321" s="50" t="s">
        <v>5939</v>
      </c>
      <c r="I321" s="51">
        <v>2436000</v>
      </c>
      <c r="J321" s="47" t="s">
        <v>362</v>
      </c>
      <c r="K321" s="51">
        <v>2436000</v>
      </c>
      <c r="L321" s="52">
        <v>231210082136465</v>
      </c>
      <c r="M321" s="47" t="s">
        <v>155</v>
      </c>
      <c r="N321" s="47" t="s">
        <v>46</v>
      </c>
      <c r="O321" s="47" t="s">
        <v>5940</v>
      </c>
      <c r="P321" s="47" t="s">
        <v>48</v>
      </c>
      <c r="Q321" s="47" t="s">
        <v>5930</v>
      </c>
    </row>
    <row r="322" spans="2:17" ht="33.75" customHeight="1" x14ac:dyDescent="0.2">
      <c r="B322" s="46">
        <v>315</v>
      </c>
      <c r="C322" s="47" t="s">
        <v>41</v>
      </c>
      <c r="D322" s="48" t="s">
        <v>42</v>
      </c>
      <c r="E322" s="47" t="s">
        <v>5941</v>
      </c>
      <c r="F322" s="49">
        <v>302007755</v>
      </c>
      <c r="G322" s="53" t="s">
        <v>5942</v>
      </c>
      <c r="H322" s="50">
        <v>45247</v>
      </c>
      <c r="I322" s="51">
        <v>959600</v>
      </c>
      <c r="J322" s="47" t="s">
        <v>362</v>
      </c>
      <c r="K322" s="51">
        <v>959600</v>
      </c>
      <c r="L322" s="52">
        <v>231210082136477</v>
      </c>
      <c r="M322" s="47" t="s">
        <v>155</v>
      </c>
      <c r="N322" s="47" t="s">
        <v>46</v>
      </c>
      <c r="O322" s="47" t="s">
        <v>232</v>
      </c>
      <c r="P322" s="47" t="s">
        <v>48</v>
      </c>
      <c r="Q322" s="47" t="s">
        <v>5930</v>
      </c>
    </row>
    <row r="323" spans="2:17" ht="30" x14ac:dyDescent="0.2">
      <c r="B323" s="46">
        <v>316</v>
      </c>
      <c r="C323" s="47" t="s">
        <v>41</v>
      </c>
      <c r="D323" s="48" t="s">
        <v>42</v>
      </c>
      <c r="E323" s="47" t="s">
        <v>2710</v>
      </c>
      <c r="F323" s="49" t="s">
        <v>5938</v>
      </c>
      <c r="G323" s="53">
        <v>1981860</v>
      </c>
      <c r="H323" s="50">
        <v>45282</v>
      </c>
      <c r="I323" s="51">
        <v>662000</v>
      </c>
      <c r="J323" s="47" t="s">
        <v>362</v>
      </c>
      <c r="K323" s="51">
        <v>662000</v>
      </c>
      <c r="L323" s="52">
        <v>231210082281618</v>
      </c>
      <c r="M323" s="47" t="s">
        <v>155</v>
      </c>
      <c r="N323" s="47" t="s">
        <v>46</v>
      </c>
      <c r="O323" s="47" t="s">
        <v>5943</v>
      </c>
      <c r="P323" s="47" t="s">
        <v>48</v>
      </c>
      <c r="Q323" s="47" t="s">
        <v>5930</v>
      </c>
    </row>
    <row r="324" spans="2:17" ht="30" x14ac:dyDescent="0.2">
      <c r="B324" s="46">
        <v>317</v>
      </c>
      <c r="C324" s="47" t="s">
        <v>41</v>
      </c>
      <c r="D324" s="48" t="s">
        <v>42</v>
      </c>
      <c r="E324" s="47" t="s">
        <v>2710</v>
      </c>
      <c r="F324" s="49">
        <v>303344448</v>
      </c>
      <c r="G324" s="53">
        <v>1991889</v>
      </c>
      <c r="H324" s="50">
        <v>45284</v>
      </c>
      <c r="I324" s="51">
        <v>780000</v>
      </c>
      <c r="J324" s="47" t="s">
        <v>362</v>
      </c>
      <c r="K324" s="51">
        <v>780000</v>
      </c>
      <c r="L324" s="52">
        <v>231210082297822</v>
      </c>
      <c r="M324" s="47" t="s">
        <v>155</v>
      </c>
      <c r="N324" s="47" t="s">
        <v>46</v>
      </c>
      <c r="O324" s="47" t="s">
        <v>5944</v>
      </c>
      <c r="P324" s="47" t="s">
        <v>48</v>
      </c>
      <c r="Q324" s="47" t="s">
        <v>5930</v>
      </c>
    </row>
    <row r="325" spans="2:17" ht="33.75" customHeight="1" x14ac:dyDescent="0.2">
      <c r="B325" s="46">
        <v>318</v>
      </c>
      <c r="C325" s="47" t="s">
        <v>41</v>
      </c>
      <c r="D325" s="48" t="s">
        <v>42</v>
      </c>
      <c r="E325" s="47" t="s">
        <v>5945</v>
      </c>
      <c r="F325" s="49">
        <v>310736605</v>
      </c>
      <c r="G325" s="53" t="s">
        <v>5946</v>
      </c>
      <c r="H325" s="50">
        <v>45285</v>
      </c>
      <c r="I325" s="51">
        <v>400000</v>
      </c>
      <c r="J325" s="47" t="s">
        <v>362</v>
      </c>
      <c r="K325" s="51">
        <v>400000</v>
      </c>
      <c r="L325" s="52">
        <v>231210082310814</v>
      </c>
      <c r="M325" s="47" t="s">
        <v>155</v>
      </c>
      <c r="N325" s="47" t="s">
        <v>46</v>
      </c>
      <c r="O325" s="47" t="s">
        <v>5273</v>
      </c>
      <c r="P325" s="47" t="s">
        <v>48</v>
      </c>
      <c r="Q325" s="47" t="s">
        <v>5930</v>
      </c>
    </row>
    <row r="326" spans="2:17" ht="33.75" customHeight="1" x14ac:dyDescent="0.2">
      <c r="B326" s="46">
        <v>319</v>
      </c>
      <c r="C326" s="47" t="s">
        <v>41</v>
      </c>
      <c r="D326" s="48" t="s">
        <v>42</v>
      </c>
      <c r="E326" s="47" t="s">
        <v>5648</v>
      </c>
      <c r="F326" s="49">
        <v>207102130</v>
      </c>
      <c r="G326" s="53">
        <v>1740838</v>
      </c>
      <c r="H326" s="50">
        <v>45206</v>
      </c>
      <c r="I326" s="51">
        <v>1137500</v>
      </c>
      <c r="J326" s="47" t="s">
        <v>362</v>
      </c>
      <c r="K326" s="51">
        <v>1137500</v>
      </c>
      <c r="L326" s="52" t="s">
        <v>5947</v>
      </c>
      <c r="M326" s="47" t="s">
        <v>155</v>
      </c>
      <c r="N326" s="47" t="s">
        <v>46</v>
      </c>
      <c r="O326" s="47" t="s">
        <v>1471</v>
      </c>
      <c r="P326" s="47" t="s">
        <v>48</v>
      </c>
      <c r="Q326" s="47" t="s">
        <v>3242</v>
      </c>
    </row>
    <row r="327" spans="2:17" ht="33.75" customHeight="1" x14ac:dyDescent="0.2">
      <c r="B327" s="46">
        <v>320</v>
      </c>
      <c r="C327" s="47" t="s">
        <v>41</v>
      </c>
      <c r="D327" s="48" t="s">
        <v>42</v>
      </c>
      <c r="E327" s="47" t="s">
        <v>5948</v>
      </c>
      <c r="F327" s="49">
        <v>310521976</v>
      </c>
      <c r="G327" s="53">
        <v>1742061</v>
      </c>
      <c r="H327" s="50">
        <v>45206</v>
      </c>
      <c r="I327" s="51">
        <v>845000</v>
      </c>
      <c r="J327" s="47" t="s">
        <v>362</v>
      </c>
      <c r="K327" s="51">
        <v>845000</v>
      </c>
      <c r="L327" s="52" t="s">
        <v>5949</v>
      </c>
      <c r="M327" s="47" t="s">
        <v>155</v>
      </c>
      <c r="N327" s="47" t="s">
        <v>46</v>
      </c>
      <c r="O327" s="47" t="s">
        <v>983</v>
      </c>
      <c r="P327" s="47" t="s">
        <v>48</v>
      </c>
      <c r="Q327" s="47" t="s">
        <v>3242</v>
      </c>
    </row>
    <row r="328" spans="2:17" ht="33.75" customHeight="1" x14ac:dyDescent="0.2">
      <c r="B328" s="46">
        <v>321</v>
      </c>
      <c r="C328" s="47" t="s">
        <v>41</v>
      </c>
      <c r="D328" s="48" t="s">
        <v>42</v>
      </c>
      <c r="E328" s="47" t="s">
        <v>1144</v>
      </c>
      <c r="F328" s="49">
        <v>301688417</v>
      </c>
      <c r="G328" s="53">
        <v>1742654</v>
      </c>
      <c r="H328" s="50">
        <v>45207</v>
      </c>
      <c r="I328" s="51">
        <v>379950</v>
      </c>
      <c r="J328" s="47" t="s">
        <v>362</v>
      </c>
      <c r="K328" s="51">
        <v>379950</v>
      </c>
      <c r="L328" s="52" t="s">
        <v>5950</v>
      </c>
      <c r="M328" s="47" t="s">
        <v>155</v>
      </c>
      <c r="N328" s="47" t="s">
        <v>46</v>
      </c>
      <c r="O328" s="47" t="s">
        <v>5951</v>
      </c>
      <c r="P328" s="47" t="s">
        <v>48</v>
      </c>
      <c r="Q328" s="47" t="s">
        <v>3242</v>
      </c>
    </row>
    <row r="329" spans="2:17" ht="33.75" customHeight="1" x14ac:dyDescent="0.2">
      <c r="B329" s="46">
        <v>322</v>
      </c>
      <c r="C329" s="47" t="s">
        <v>41</v>
      </c>
      <c r="D329" s="48" t="s">
        <v>42</v>
      </c>
      <c r="E329" s="47" t="s">
        <v>2756</v>
      </c>
      <c r="F329" s="49">
        <v>306365902</v>
      </c>
      <c r="G329" s="53">
        <v>1742668</v>
      </c>
      <c r="H329" s="50">
        <v>45207</v>
      </c>
      <c r="I329" s="51">
        <v>875000</v>
      </c>
      <c r="J329" s="47" t="s">
        <v>362</v>
      </c>
      <c r="K329" s="51">
        <v>875000</v>
      </c>
      <c r="L329" s="52" t="s">
        <v>5952</v>
      </c>
      <c r="M329" s="47" t="s">
        <v>155</v>
      </c>
      <c r="N329" s="47" t="s">
        <v>46</v>
      </c>
      <c r="O329" s="47" t="s">
        <v>1139</v>
      </c>
      <c r="P329" s="47" t="s">
        <v>48</v>
      </c>
      <c r="Q329" s="47" t="s">
        <v>3242</v>
      </c>
    </row>
    <row r="330" spans="2:17" ht="33.75" customHeight="1" x14ac:dyDescent="0.2">
      <c r="B330" s="46">
        <v>323</v>
      </c>
      <c r="C330" s="47" t="s">
        <v>41</v>
      </c>
      <c r="D330" s="48" t="s">
        <v>42</v>
      </c>
      <c r="E330" s="47" t="s">
        <v>5953</v>
      </c>
      <c r="F330" s="49">
        <v>532286151</v>
      </c>
      <c r="G330" s="53">
        <v>1744374</v>
      </c>
      <c r="H330" s="50">
        <v>45207</v>
      </c>
      <c r="I330" s="51">
        <v>1489900</v>
      </c>
      <c r="J330" s="47" t="s">
        <v>362</v>
      </c>
      <c r="K330" s="51">
        <v>1489900</v>
      </c>
      <c r="L330" s="52" t="s">
        <v>5954</v>
      </c>
      <c r="M330" s="47" t="s">
        <v>155</v>
      </c>
      <c r="N330" s="47" t="s">
        <v>46</v>
      </c>
      <c r="O330" s="47" t="s">
        <v>293</v>
      </c>
      <c r="P330" s="47" t="s">
        <v>48</v>
      </c>
      <c r="Q330" s="47" t="s">
        <v>3242</v>
      </c>
    </row>
    <row r="331" spans="2:17" ht="30" x14ac:dyDescent="0.2">
      <c r="B331" s="46">
        <v>324</v>
      </c>
      <c r="C331" s="47" t="s">
        <v>41</v>
      </c>
      <c r="D331" s="48" t="s">
        <v>42</v>
      </c>
      <c r="E331" s="47" t="s">
        <v>1160</v>
      </c>
      <c r="F331" s="49">
        <v>202660390</v>
      </c>
      <c r="G331" s="53">
        <v>1759656</v>
      </c>
      <c r="H331" s="50">
        <v>45213</v>
      </c>
      <c r="I331" s="51">
        <v>2200000</v>
      </c>
      <c r="J331" s="47" t="s">
        <v>362</v>
      </c>
      <c r="K331" s="51">
        <v>2200000</v>
      </c>
      <c r="L331" s="52" t="s">
        <v>5955</v>
      </c>
      <c r="M331" s="47" t="s">
        <v>155</v>
      </c>
      <c r="N331" s="47" t="s">
        <v>46</v>
      </c>
      <c r="O331" s="47" t="s">
        <v>680</v>
      </c>
      <c r="P331" s="47" t="s">
        <v>48</v>
      </c>
      <c r="Q331" s="47" t="s">
        <v>3242</v>
      </c>
    </row>
    <row r="332" spans="2:17" ht="30" x14ac:dyDescent="0.2">
      <c r="B332" s="46">
        <v>325</v>
      </c>
      <c r="C332" s="47" t="s">
        <v>41</v>
      </c>
      <c r="D332" s="48" t="s">
        <v>42</v>
      </c>
      <c r="E332" s="47" t="s">
        <v>3808</v>
      </c>
      <c r="F332" s="49">
        <v>303128034</v>
      </c>
      <c r="G332" s="53">
        <v>1767021</v>
      </c>
      <c r="H332" s="50">
        <v>45215</v>
      </c>
      <c r="I332" s="51">
        <v>108000</v>
      </c>
      <c r="J332" s="47" t="s">
        <v>362</v>
      </c>
      <c r="K332" s="51">
        <v>108000</v>
      </c>
      <c r="L332" s="52" t="s">
        <v>5956</v>
      </c>
      <c r="M332" s="47" t="s">
        <v>155</v>
      </c>
      <c r="N332" s="47" t="s">
        <v>46</v>
      </c>
      <c r="O332" s="47" t="s">
        <v>1534</v>
      </c>
      <c r="P332" s="47" t="s">
        <v>48</v>
      </c>
      <c r="Q332" s="47" t="s">
        <v>3242</v>
      </c>
    </row>
    <row r="333" spans="2:17" ht="30" x14ac:dyDescent="0.2">
      <c r="B333" s="46">
        <v>326</v>
      </c>
      <c r="C333" s="47" t="s">
        <v>41</v>
      </c>
      <c r="D333" s="48" t="s">
        <v>42</v>
      </c>
      <c r="E333" s="47" t="s">
        <v>5957</v>
      </c>
      <c r="F333" s="49">
        <v>305944103</v>
      </c>
      <c r="G333" s="53">
        <v>1824669</v>
      </c>
      <c r="H333" s="50">
        <v>45235</v>
      </c>
      <c r="I333" s="51">
        <v>2050000</v>
      </c>
      <c r="J333" s="47" t="s">
        <v>362</v>
      </c>
      <c r="K333" s="51">
        <v>2050000</v>
      </c>
      <c r="L333" s="52" t="s">
        <v>5958</v>
      </c>
      <c r="M333" s="47" t="s">
        <v>155</v>
      </c>
      <c r="N333" s="47" t="s">
        <v>46</v>
      </c>
      <c r="O333" s="47" t="s">
        <v>267</v>
      </c>
      <c r="P333" s="47" t="s">
        <v>48</v>
      </c>
      <c r="Q333" s="47" t="s">
        <v>3242</v>
      </c>
    </row>
    <row r="334" spans="2:17" ht="30" x14ac:dyDescent="0.2">
      <c r="B334" s="46">
        <v>327</v>
      </c>
      <c r="C334" s="47" t="s">
        <v>41</v>
      </c>
      <c r="D334" s="48" t="s">
        <v>42</v>
      </c>
      <c r="E334" s="47" t="s">
        <v>4014</v>
      </c>
      <c r="F334" s="49">
        <v>306097967</v>
      </c>
      <c r="G334" s="53">
        <v>1824682</v>
      </c>
      <c r="H334" s="50">
        <v>45235</v>
      </c>
      <c r="I334" s="51">
        <v>596160</v>
      </c>
      <c r="J334" s="47" t="s">
        <v>362</v>
      </c>
      <c r="K334" s="51">
        <v>596160</v>
      </c>
      <c r="L334" s="52" t="s">
        <v>5959</v>
      </c>
      <c r="M334" s="47" t="s">
        <v>155</v>
      </c>
      <c r="N334" s="47" t="s">
        <v>46</v>
      </c>
      <c r="O334" s="47" t="s">
        <v>699</v>
      </c>
      <c r="P334" s="47" t="s">
        <v>48</v>
      </c>
      <c r="Q334" s="47" t="s">
        <v>3242</v>
      </c>
    </row>
    <row r="335" spans="2:17" ht="33.75" customHeight="1" x14ac:dyDescent="0.2">
      <c r="B335" s="46">
        <v>328</v>
      </c>
      <c r="C335" s="47" t="s">
        <v>41</v>
      </c>
      <c r="D335" s="48" t="s">
        <v>42</v>
      </c>
      <c r="E335" s="47" t="s">
        <v>5960</v>
      </c>
      <c r="F335" s="49">
        <v>304976863</v>
      </c>
      <c r="G335" s="53">
        <v>1824724</v>
      </c>
      <c r="H335" s="50">
        <v>45235</v>
      </c>
      <c r="I335" s="51">
        <v>85000</v>
      </c>
      <c r="J335" s="47" t="s">
        <v>362</v>
      </c>
      <c r="K335" s="51">
        <v>85000</v>
      </c>
      <c r="L335" s="52" t="s">
        <v>5961</v>
      </c>
      <c r="M335" s="47" t="s">
        <v>155</v>
      </c>
      <c r="N335" s="47" t="s">
        <v>46</v>
      </c>
      <c r="O335" s="47" t="s">
        <v>214</v>
      </c>
      <c r="P335" s="47" t="s">
        <v>48</v>
      </c>
      <c r="Q335" s="47" t="s">
        <v>3242</v>
      </c>
    </row>
    <row r="336" spans="2:17" ht="33.75" customHeight="1" x14ac:dyDescent="0.2">
      <c r="B336" s="46">
        <v>329</v>
      </c>
      <c r="C336" s="47" t="s">
        <v>41</v>
      </c>
      <c r="D336" s="48" t="s">
        <v>42</v>
      </c>
      <c r="E336" s="47" t="s">
        <v>1360</v>
      </c>
      <c r="F336" s="49">
        <v>306307387</v>
      </c>
      <c r="G336" s="53">
        <v>1824732</v>
      </c>
      <c r="H336" s="50">
        <v>45235</v>
      </c>
      <c r="I336" s="51">
        <v>400000.2</v>
      </c>
      <c r="J336" s="47" t="s">
        <v>362</v>
      </c>
      <c r="K336" s="51">
        <v>400000.2</v>
      </c>
      <c r="L336" s="52" t="s">
        <v>5962</v>
      </c>
      <c r="M336" s="47" t="s">
        <v>155</v>
      </c>
      <c r="N336" s="47" t="s">
        <v>46</v>
      </c>
      <c r="O336" s="47" t="s">
        <v>5963</v>
      </c>
      <c r="P336" s="47" t="s">
        <v>48</v>
      </c>
      <c r="Q336" s="47" t="s">
        <v>3242</v>
      </c>
    </row>
    <row r="337" spans="2:17" ht="33.75" customHeight="1" x14ac:dyDescent="0.2">
      <c r="B337" s="46">
        <v>330</v>
      </c>
      <c r="C337" s="47" t="s">
        <v>41</v>
      </c>
      <c r="D337" s="48" t="s">
        <v>42</v>
      </c>
      <c r="E337" s="47" t="s">
        <v>313</v>
      </c>
      <c r="F337" s="49">
        <v>204339803</v>
      </c>
      <c r="G337" s="53">
        <v>1826426</v>
      </c>
      <c r="H337" s="50">
        <v>45236</v>
      </c>
      <c r="I337" s="51">
        <v>720000</v>
      </c>
      <c r="J337" s="47" t="s">
        <v>362</v>
      </c>
      <c r="K337" s="51">
        <v>720000</v>
      </c>
      <c r="L337" s="52" t="s">
        <v>5964</v>
      </c>
      <c r="M337" s="47" t="s">
        <v>155</v>
      </c>
      <c r="N337" s="47" t="s">
        <v>46</v>
      </c>
      <c r="O337" s="47" t="s">
        <v>314</v>
      </c>
      <c r="P337" s="47" t="s">
        <v>48</v>
      </c>
      <c r="Q337" s="47" t="s">
        <v>3242</v>
      </c>
    </row>
    <row r="338" spans="2:17" ht="33.75" customHeight="1" x14ac:dyDescent="0.2">
      <c r="B338" s="46">
        <v>331</v>
      </c>
      <c r="C338" s="47" t="s">
        <v>41</v>
      </c>
      <c r="D338" s="48" t="s">
        <v>42</v>
      </c>
      <c r="E338" s="47" t="s">
        <v>5965</v>
      </c>
      <c r="F338" s="49">
        <v>308928024</v>
      </c>
      <c r="G338" s="53">
        <v>1831045</v>
      </c>
      <c r="H338" s="50">
        <v>45238</v>
      </c>
      <c r="I338" s="51">
        <v>2400000</v>
      </c>
      <c r="J338" s="47" t="s">
        <v>362</v>
      </c>
      <c r="K338" s="51">
        <v>2400000</v>
      </c>
      <c r="L338" s="52" t="s">
        <v>5966</v>
      </c>
      <c r="M338" s="47" t="s">
        <v>155</v>
      </c>
      <c r="N338" s="47" t="s">
        <v>46</v>
      </c>
      <c r="O338" s="47" t="s">
        <v>5410</v>
      </c>
      <c r="P338" s="47" t="s">
        <v>48</v>
      </c>
      <c r="Q338" s="47" t="s">
        <v>3242</v>
      </c>
    </row>
    <row r="339" spans="2:17" ht="33.75" customHeight="1" x14ac:dyDescent="0.2">
      <c r="B339" s="46">
        <v>332</v>
      </c>
      <c r="C339" s="47" t="s">
        <v>41</v>
      </c>
      <c r="D339" s="48" t="s">
        <v>42</v>
      </c>
      <c r="E339" s="47" t="s">
        <v>5967</v>
      </c>
      <c r="F339" s="49">
        <v>309761186</v>
      </c>
      <c r="G339" s="53">
        <v>1859937</v>
      </c>
      <c r="H339" s="50">
        <v>45247</v>
      </c>
      <c r="I339" s="51">
        <v>1060600</v>
      </c>
      <c r="J339" s="47" t="s">
        <v>362</v>
      </c>
      <c r="K339" s="51">
        <v>1060600</v>
      </c>
      <c r="L339" s="52" t="s">
        <v>5968</v>
      </c>
      <c r="M339" s="47" t="s">
        <v>155</v>
      </c>
      <c r="N339" s="47" t="s">
        <v>46</v>
      </c>
      <c r="O339" s="47" t="s">
        <v>918</v>
      </c>
      <c r="P339" s="47" t="s">
        <v>48</v>
      </c>
      <c r="Q339" s="47" t="s">
        <v>3242</v>
      </c>
    </row>
    <row r="340" spans="2:17" ht="33.75" customHeight="1" x14ac:dyDescent="0.2">
      <c r="B340" s="46">
        <v>333</v>
      </c>
      <c r="C340" s="47" t="s">
        <v>41</v>
      </c>
      <c r="D340" s="48" t="s">
        <v>42</v>
      </c>
      <c r="E340" s="47" t="s">
        <v>5969</v>
      </c>
      <c r="F340" s="49">
        <v>304144925</v>
      </c>
      <c r="G340" s="53">
        <v>1919048</v>
      </c>
      <c r="H340" s="50">
        <v>45266</v>
      </c>
      <c r="I340" s="51">
        <v>1988750</v>
      </c>
      <c r="J340" s="47" t="s">
        <v>362</v>
      </c>
      <c r="K340" s="51">
        <v>1988750</v>
      </c>
      <c r="L340" s="52" t="s">
        <v>5970</v>
      </c>
      <c r="M340" s="47" t="s">
        <v>155</v>
      </c>
      <c r="N340" s="47" t="s">
        <v>46</v>
      </c>
      <c r="O340" s="47" t="s">
        <v>267</v>
      </c>
      <c r="P340" s="47" t="s">
        <v>48</v>
      </c>
      <c r="Q340" s="47" t="s">
        <v>3242</v>
      </c>
    </row>
    <row r="341" spans="2:17" ht="33.75" customHeight="1" x14ac:dyDescent="0.2">
      <c r="B341" s="46">
        <v>334</v>
      </c>
      <c r="C341" s="47" t="s">
        <v>41</v>
      </c>
      <c r="D341" s="48" t="s">
        <v>42</v>
      </c>
      <c r="E341" s="47" t="s">
        <v>276</v>
      </c>
      <c r="F341" s="49">
        <v>306089114</v>
      </c>
      <c r="G341" s="53">
        <v>1919181</v>
      </c>
      <c r="H341" s="50">
        <v>45266</v>
      </c>
      <c r="I341" s="51">
        <v>120000</v>
      </c>
      <c r="J341" s="47" t="s">
        <v>362</v>
      </c>
      <c r="K341" s="51">
        <v>120000</v>
      </c>
      <c r="L341" s="52" t="s">
        <v>5971</v>
      </c>
      <c r="M341" s="47" t="s">
        <v>155</v>
      </c>
      <c r="N341" s="47" t="s">
        <v>46</v>
      </c>
      <c r="O341" s="47" t="s">
        <v>2707</v>
      </c>
      <c r="P341" s="47" t="s">
        <v>48</v>
      </c>
      <c r="Q341" s="47" t="s">
        <v>3242</v>
      </c>
    </row>
    <row r="342" spans="2:17" ht="33.75" customHeight="1" x14ac:dyDescent="0.2">
      <c r="B342" s="46">
        <v>335</v>
      </c>
      <c r="C342" s="47" t="s">
        <v>41</v>
      </c>
      <c r="D342" s="48" t="s">
        <v>42</v>
      </c>
      <c r="E342" s="47" t="s">
        <v>5876</v>
      </c>
      <c r="F342" s="49">
        <v>310483122</v>
      </c>
      <c r="G342" s="53">
        <v>1927734</v>
      </c>
      <c r="H342" s="50">
        <v>45277</v>
      </c>
      <c r="I342" s="51">
        <v>1689600</v>
      </c>
      <c r="J342" s="47" t="s">
        <v>362</v>
      </c>
      <c r="K342" s="51">
        <v>1689600</v>
      </c>
      <c r="L342" s="52" t="s">
        <v>5972</v>
      </c>
      <c r="M342" s="47" t="s">
        <v>155</v>
      </c>
      <c r="N342" s="47" t="s">
        <v>46</v>
      </c>
      <c r="O342" s="47" t="s">
        <v>338</v>
      </c>
      <c r="P342" s="47" t="s">
        <v>48</v>
      </c>
      <c r="Q342" s="47" t="s">
        <v>3242</v>
      </c>
    </row>
    <row r="343" spans="2:17" ht="33.75" customHeight="1" x14ac:dyDescent="0.2">
      <c r="B343" s="46">
        <v>336</v>
      </c>
      <c r="C343" s="47" t="s">
        <v>41</v>
      </c>
      <c r="D343" s="48" t="s">
        <v>42</v>
      </c>
      <c r="E343" s="47" t="s">
        <v>5770</v>
      </c>
      <c r="F343" s="49">
        <v>307852525</v>
      </c>
      <c r="G343" s="53">
        <v>1963607</v>
      </c>
      <c r="H343" s="50">
        <v>45277</v>
      </c>
      <c r="I343" s="51">
        <v>471840</v>
      </c>
      <c r="J343" s="47" t="s">
        <v>362</v>
      </c>
      <c r="K343" s="51">
        <v>471840</v>
      </c>
      <c r="L343" s="52" t="s">
        <v>5973</v>
      </c>
      <c r="M343" s="47" t="s">
        <v>155</v>
      </c>
      <c r="N343" s="47" t="s">
        <v>46</v>
      </c>
      <c r="O343" s="47" t="s">
        <v>338</v>
      </c>
      <c r="P343" s="47" t="s">
        <v>48</v>
      </c>
      <c r="Q343" s="47" t="s">
        <v>3242</v>
      </c>
    </row>
    <row r="344" spans="2:17" ht="33.75" customHeight="1" x14ac:dyDescent="0.2">
      <c r="B344" s="46">
        <v>337</v>
      </c>
      <c r="C344" s="47" t="s">
        <v>41</v>
      </c>
      <c r="D344" s="48" t="s">
        <v>42</v>
      </c>
      <c r="E344" s="47" t="s">
        <v>2018</v>
      </c>
      <c r="F344" s="49" t="s">
        <v>4822</v>
      </c>
      <c r="G344" s="53" t="s">
        <v>5974</v>
      </c>
      <c r="H344" s="50" t="s">
        <v>5975</v>
      </c>
      <c r="I344" s="51">
        <v>2032800</v>
      </c>
      <c r="J344" s="47" t="s">
        <v>362</v>
      </c>
      <c r="K344" s="51">
        <v>2032800</v>
      </c>
      <c r="L344" s="52" t="s">
        <v>5976</v>
      </c>
      <c r="M344" s="47" t="s">
        <v>155</v>
      </c>
      <c r="N344" s="47" t="s">
        <v>46</v>
      </c>
      <c r="O344" s="47" t="s">
        <v>312</v>
      </c>
      <c r="P344" s="47" t="s">
        <v>48</v>
      </c>
      <c r="Q344" s="47" t="s">
        <v>5977</v>
      </c>
    </row>
    <row r="345" spans="2:17" ht="70.5" customHeight="1" x14ac:dyDescent="0.2">
      <c r="B345" s="46">
        <v>338</v>
      </c>
      <c r="C345" s="47" t="s">
        <v>41</v>
      </c>
      <c r="D345" s="48" t="s">
        <v>42</v>
      </c>
      <c r="E345" s="47" t="s">
        <v>5978</v>
      </c>
      <c r="F345" s="49" t="s">
        <v>5979</v>
      </c>
      <c r="G345" s="53" t="s">
        <v>5980</v>
      </c>
      <c r="H345" s="50" t="s">
        <v>5981</v>
      </c>
      <c r="I345" s="51">
        <v>2208001.2000000002</v>
      </c>
      <c r="J345" s="47" t="s">
        <v>362</v>
      </c>
      <c r="K345" s="51">
        <v>2208001.2000000002</v>
      </c>
      <c r="L345" s="52" t="s">
        <v>5982</v>
      </c>
      <c r="M345" s="47" t="s">
        <v>229</v>
      </c>
      <c r="N345" s="47" t="s">
        <v>46</v>
      </c>
      <c r="O345" s="47" t="s">
        <v>1664</v>
      </c>
      <c r="P345" s="47" t="s">
        <v>48</v>
      </c>
      <c r="Q345" s="47" t="s">
        <v>5977</v>
      </c>
    </row>
    <row r="346" spans="2:17" ht="33.75" customHeight="1" x14ac:dyDescent="0.2">
      <c r="B346" s="46">
        <v>339</v>
      </c>
      <c r="C346" s="47" t="s">
        <v>41</v>
      </c>
      <c r="D346" s="48" t="s">
        <v>42</v>
      </c>
      <c r="E346" s="47" t="s">
        <v>5983</v>
      </c>
      <c r="F346" s="49" t="s">
        <v>5984</v>
      </c>
      <c r="G346" s="53" t="s">
        <v>5985</v>
      </c>
      <c r="H346" s="50" t="s">
        <v>5981</v>
      </c>
      <c r="I346" s="51">
        <v>1639000</v>
      </c>
      <c r="J346" s="47" t="s">
        <v>362</v>
      </c>
      <c r="K346" s="51">
        <v>1639000</v>
      </c>
      <c r="L346" s="52" t="s">
        <v>5986</v>
      </c>
      <c r="M346" s="47" t="s">
        <v>229</v>
      </c>
      <c r="N346" s="47" t="s">
        <v>46</v>
      </c>
      <c r="O346" s="47" t="s">
        <v>1269</v>
      </c>
      <c r="P346" s="47" t="s">
        <v>48</v>
      </c>
      <c r="Q346" s="47" t="s">
        <v>5977</v>
      </c>
    </row>
    <row r="347" spans="2:17" ht="33.75" customHeight="1" x14ac:dyDescent="0.2">
      <c r="B347" s="46">
        <v>340</v>
      </c>
      <c r="C347" s="47" t="s">
        <v>41</v>
      </c>
      <c r="D347" s="48" t="s">
        <v>42</v>
      </c>
      <c r="E347" s="47" t="s">
        <v>5978</v>
      </c>
      <c r="F347" s="49" t="s">
        <v>5979</v>
      </c>
      <c r="G347" s="53" t="s">
        <v>5987</v>
      </c>
      <c r="H347" s="50" t="s">
        <v>5981</v>
      </c>
      <c r="I347" s="51">
        <v>1920001</v>
      </c>
      <c r="J347" s="47" t="s">
        <v>362</v>
      </c>
      <c r="K347" s="51">
        <v>1920001</v>
      </c>
      <c r="L347" s="52" t="s">
        <v>5988</v>
      </c>
      <c r="M347" s="47" t="s">
        <v>229</v>
      </c>
      <c r="N347" s="47" t="s">
        <v>46</v>
      </c>
      <c r="O347" s="47" t="s">
        <v>1664</v>
      </c>
      <c r="P347" s="47" t="s">
        <v>48</v>
      </c>
      <c r="Q347" s="47" t="s">
        <v>5977</v>
      </c>
    </row>
    <row r="348" spans="2:17" ht="30" x14ac:dyDescent="0.2">
      <c r="B348" s="46">
        <v>341</v>
      </c>
      <c r="C348" s="47" t="s">
        <v>41</v>
      </c>
      <c r="D348" s="48" t="s">
        <v>42</v>
      </c>
      <c r="E348" s="47" t="s">
        <v>5989</v>
      </c>
      <c r="F348" s="49" t="s">
        <v>5990</v>
      </c>
      <c r="G348" s="53" t="s">
        <v>5991</v>
      </c>
      <c r="H348" s="50" t="s">
        <v>5992</v>
      </c>
      <c r="I348" s="51">
        <v>7200000.0099999998</v>
      </c>
      <c r="J348" s="47" t="s">
        <v>362</v>
      </c>
      <c r="K348" s="51">
        <v>7200000.0099999998</v>
      </c>
      <c r="L348" s="52" t="s">
        <v>5993</v>
      </c>
      <c r="M348" s="47" t="s">
        <v>155</v>
      </c>
      <c r="N348" s="47" t="s">
        <v>46</v>
      </c>
      <c r="O348" s="47" t="s">
        <v>1071</v>
      </c>
      <c r="P348" s="47" t="s">
        <v>48</v>
      </c>
      <c r="Q348" s="47" t="s">
        <v>5977</v>
      </c>
    </row>
    <row r="349" spans="2:17" ht="33.75" customHeight="1" x14ac:dyDescent="0.2">
      <c r="B349" s="46">
        <v>342</v>
      </c>
      <c r="C349" s="47" t="s">
        <v>41</v>
      </c>
      <c r="D349" s="48" t="s">
        <v>42</v>
      </c>
      <c r="E349" s="47" t="s">
        <v>5989</v>
      </c>
      <c r="F349" s="49" t="s">
        <v>5990</v>
      </c>
      <c r="G349" s="53" t="s">
        <v>5994</v>
      </c>
      <c r="H349" s="50" t="s">
        <v>5992</v>
      </c>
      <c r="I349" s="51">
        <v>8000000.0099999998</v>
      </c>
      <c r="J349" s="47" t="s">
        <v>362</v>
      </c>
      <c r="K349" s="51">
        <v>8000000.0099999998</v>
      </c>
      <c r="L349" s="52" t="s">
        <v>5995</v>
      </c>
      <c r="M349" s="47" t="s">
        <v>155</v>
      </c>
      <c r="N349" s="47" t="s">
        <v>46</v>
      </c>
      <c r="O349" s="47" t="s">
        <v>1071</v>
      </c>
      <c r="P349" s="47" t="s">
        <v>48</v>
      </c>
      <c r="Q349" s="47" t="s">
        <v>5977</v>
      </c>
    </row>
    <row r="350" spans="2:17" ht="33.75" customHeight="1" x14ac:dyDescent="0.2">
      <c r="B350" s="46">
        <v>343</v>
      </c>
      <c r="C350" s="47" t="s">
        <v>41</v>
      </c>
      <c r="D350" s="48" t="s">
        <v>42</v>
      </c>
      <c r="E350" s="47" t="s">
        <v>2650</v>
      </c>
      <c r="F350" s="49" t="s">
        <v>5996</v>
      </c>
      <c r="G350" s="53" t="s">
        <v>5997</v>
      </c>
      <c r="H350" s="50" t="s">
        <v>5998</v>
      </c>
      <c r="I350" s="51">
        <v>8800999</v>
      </c>
      <c r="J350" s="47" t="s">
        <v>362</v>
      </c>
      <c r="K350" s="51">
        <v>8800999</v>
      </c>
      <c r="L350" s="52" t="s">
        <v>5999</v>
      </c>
      <c r="M350" s="47" t="s">
        <v>155</v>
      </c>
      <c r="N350" s="47" t="s">
        <v>46</v>
      </c>
      <c r="O350" s="47" t="s">
        <v>1071</v>
      </c>
      <c r="P350" s="47" t="s">
        <v>48</v>
      </c>
      <c r="Q350" s="47" t="s">
        <v>5977</v>
      </c>
    </row>
    <row r="351" spans="2:17" ht="33.75" customHeight="1" x14ac:dyDescent="0.2">
      <c r="B351" s="46">
        <v>344</v>
      </c>
      <c r="C351" s="47" t="s">
        <v>41</v>
      </c>
      <c r="D351" s="48" t="s">
        <v>42</v>
      </c>
      <c r="E351" s="47" t="s">
        <v>2010</v>
      </c>
      <c r="F351" s="49" t="s">
        <v>6000</v>
      </c>
      <c r="G351" s="53" t="s">
        <v>6001</v>
      </c>
      <c r="H351" s="50" t="s">
        <v>6002</v>
      </c>
      <c r="I351" s="51">
        <v>4800000</v>
      </c>
      <c r="J351" s="47" t="s">
        <v>362</v>
      </c>
      <c r="K351" s="51">
        <v>4800000</v>
      </c>
      <c r="L351" s="52" t="s">
        <v>6003</v>
      </c>
      <c r="M351" s="47" t="s">
        <v>229</v>
      </c>
      <c r="N351" s="47" t="s">
        <v>46</v>
      </c>
      <c r="O351" s="47" t="s">
        <v>499</v>
      </c>
      <c r="P351" s="47" t="s">
        <v>48</v>
      </c>
      <c r="Q351" s="47" t="s">
        <v>5977</v>
      </c>
    </row>
    <row r="352" spans="2:17" ht="33.75" customHeight="1" x14ac:dyDescent="0.2">
      <c r="B352" s="46">
        <v>345</v>
      </c>
      <c r="C352" s="47" t="s">
        <v>41</v>
      </c>
      <c r="D352" s="48" t="s">
        <v>42</v>
      </c>
      <c r="E352" s="47" t="s">
        <v>2013</v>
      </c>
      <c r="F352" s="49" t="s">
        <v>4796</v>
      </c>
      <c r="G352" s="53" t="s">
        <v>6004</v>
      </c>
      <c r="H352" s="50" t="s">
        <v>6005</v>
      </c>
      <c r="I352" s="51">
        <v>7125000</v>
      </c>
      <c r="J352" s="47" t="s">
        <v>362</v>
      </c>
      <c r="K352" s="51">
        <v>7125000</v>
      </c>
      <c r="L352" s="52" t="s">
        <v>6006</v>
      </c>
      <c r="M352" s="47" t="s">
        <v>229</v>
      </c>
      <c r="N352" s="47" t="s">
        <v>46</v>
      </c>
      <c r="O352" s="47" t="s">
        <v>983</v>
      </c>
      <c r="P352" s="47" t="s">
        <v>48</v>
      </c>
      <c r="Q352" s="47" t="s">
        <v>5977</v>
      </c>
    </row>
    <row r="353" spans="2:17" ht="33.75" customHeight="1" x14ac:dyDescent="0.2">
      <c r="B353" s="46">
        <v>346</v>
      </c>
      <c r="C353" s="47" t="s">
        <v>41</v>
      </c>
      <c r="D353" s="48" t="s">
        <v>42</v>
      </c>
      <c r="E353" s="47" t="s">
        <v>2023</v>
      </c>
      <c r="F353" s="49" t="s">
        <v>4859</v>
      </c>
      <c r="G353" s="53" t="s">
        <v>6007</v>
      </c>
      <c r="H353" s="50" t="s">
        <v>6005</v>
      </c>
      <c r="I353" s="51">
        <v>9900000</v>
      </c>
      <c r="J353" s="47" t="s">
        <v>362</v>
      </c>
      <c r="K353" s="51">
        <v>9900000</v>
      </c>
      <c r="L353" s="52" t="s">
        <v>6008</v>
      </c>
      <c r="M353" s="47" t="s">
        <v>155</v>
      </c>
      <c r="N353" s="47" t="s">
        <v>46</v>
      </c>
      <c r="O353" s="47" t="s">
        <v>1071</v>
      </c>
      <c r="P353" s="47" t="s">
        <v>48</v>
      </c>
      <c r="Q353" s="47" t="s">
        <v>5977</v>
      </c>
    </row>
    <row r="354" spans="2:17" ht="33.75" customHeight="1" x14ac:dyDescent="0.2">
      <c r="B354" s="46">
        <v>347</v>
      </c>
      <c r="C354" s="47" t="s">
        <v>41</v>
      </c>
      <c r="D354" s="48" t="s">
        <v>42</v>
      </c>
      <c r="E354" s="47" t="s">
        <v>2023</v>
      </c>
      <c r="F354" s="49" t="s">
        <v>4859</v>
      </c>
      <c r="G354" s="53" t="s">
        <v>6009</v>
      </c>
      <c r="H354" s="50" t="s">
        <v>6005</v>
      </c>
      <c r="I354" s="51">
        <v>7800000</v>
      </c>
      <c r="J354" s="47" t="s">
        <v>362</v>
      </c>
      <c r="K354" s="51">
        <v>7800000</v>
      </c>
      <c r="L354" s="52" t="s">
        <v>6010</v>
      </c>
      <c r="M354" s="47" t="s">
        <v>155</v>
      </c>
      <c r="N354" s="47" t="s">
        <v>46</v>
      </c>
      <c r="O354" s="47" t="s">
        <v>1071</v>
      </c>
      <c r="P354" s="47" t="s">
        <v>48</v>
      </c>
      <c r="Q354" s="47" t="s">
        <v>5977</v>
      </c>
    </row>
    <row r="355" spans="2:17" ht="33.75" customHeight="1" x14ac:dyDescent="0.2">
      <c r="B355" s="46">
        <v>348</v>
      </c>
      <c r="C355" s="47" t="s">
        <v>41</v>
      </c>
      <c r="D355" s="48" t="s">
        <v>42</v>
      </c>
      <c r="E355" s="47" t="s">
        <v>2023</v>
      </c>
      <c r="F355" s="49" t="s">
        <v>4859</v>
      </c>
      <c r="G355" s="53" t="s">
        <v>6011</v>
      </c>
      <c r="H355" s="50" t="s">
        <v>6005</v>
      </c>
      <c r="I355" s="51">
        <v>7500000</v>
      </c>
      <c r="J355" s="47" t="s">
        <v>362</v>
      </c>
      <c r="K355" s="51">
        <v>7500000</v>
      </c>
      <c r="L355" s="52" t="s">
        <v>6012</v>
      </c>
      <c r="M355" s="47" t="s">
        <v>155</v>
      </c>
      <c r="N355" s="47" t="s">
        <v>46</v>
      </c>
      <c r="O355" s="47" t="s">
        <v>1071</v>
      </c>
      <c r="P355" s="47" t="s">
        <v>48</v>
      </c>
      <c r="Q355" s="47" t="s">
        <v>5977</v>
      </c>
    </row>
    <row r="356" spans="2:17" ht="33.75" customHeight="1" x14ac:dyDescent="0.2">
      <c r="B356" s="46">
        <v>349</v>
      </c>
      <c r="C356" s="47" t="s">
        <v>41</v>
      </c>
      <c r="D356" s="48" t="s">
        <v>42</v>
      </c>
      <c r="E356" s="47" t="s">
        <v>6013</v>
      </c>
      <c r="F356" s="49" t="s">
        <v>6014</v>
      </c>
      <c r="G356" s="53" t="s">
        <v>6015</v>
      </c>
      <c r="H356" s="50" t="s">
        <v>6005</v>
      </c>
      <c r="I356" s="51">
        <v>5400000</v>
      </c>
      <c r="J356" s="47" t="s">
        <v>362</v>
      </c>
      <c r="K356" s="51">
        <v>5400000</v>
      </c>
      <c r="L356" s="52" t="s">
        <v>6016</v>
      </c>
      <c r="M356" s="47" t="s">
        <v>155</v>
      </c>
      <c r="N356" s="47" t="s">
        <v>46</v>
      </c>
      <c r="O356" s="47" t="s">
        <v>3844</v>
      </c>
      <c r="P356" s="47" t="s">
        <v>48</v>
      </c>
      <c r="Q356" s="47" t="s">
        <v>5977</v>
      </c>
    </row>
    <row r="357" spans="2:17" ht="30" x14ac:dyDescent="0.2">
      <c r="B357" s="46">
        <v>350</v>
      </c>
      <c r="C357" s="47" t="s">
        <v>41</v>
      </c>
      <c r="D357" s="48" t="s">
        <v>42</v>
      </c>
      <c r="E357" s="47" t="s">
        <v>4851</v>
      </c>
      <c r="F357" s="49" t="s">
        <v>4852</v>
      </c>
      <c r="G357" s="53" t="s">
        <v>6017</v>
      </c>
      <c r="H357" s="50" t="s">
        <v>6018</v>
      </c>
      <c r="I357" s="51">
        <v>2405000</v>
      </c>
      <c r="J357" s="47" t="s">
        <v>362</v>
      </c>
      <c r="K357" s="51">
        <v>2405000</v>
      </c>
      <c r="L357" s="52" t="s">
        <v>6019</v>
      </c>
      <c r="M357" s="47" t="s">
        <v>229</v>
      </c>
      <c r="N357" s="47" t="s">
        <v>46</v>
      </c>
      <c r="O357" s="47" t="s">
        <v>1664</v>
      </c>
      <c r="P357" s="47" t="s">
        <v>48</v>
      </c>
      <c r="Q357" s="47" t="s">
        <v>5977</v>
      </c>
    </row>
    <row r="358" spans="2:17" ht="33.75" customHeight="1" x14ac:dyDescent="0.2">
      <c r="B358" s="46">
        <v>351</v>
      </c>
      <c r="C358" s="47" t="s">
        <v>41</v>
      </c>
      <c r="D358" s="48" t="s">
        <v>42</v>
      </c>
      <c r="E358" s="47" t="s">
        <v>4851</v>
      </c>
      <c r="F358" s="49" t="s">
        <v>4852</v>
      </c>
      <c r="G358" s="53" t="s">
        <v>6020</v>
      </c>
      <c r="H358" s="50" t="s">
        <v>6021</v>
      </c>
      <c r="I358" s="51">
        <v>2460000</v>
      </c>
      <c r="J358" s="47" t="s">
        <v>362</v>
      </c>
      <c r="K358" s="51">
        <v>2460000</v>
      </c>
      <c r="L358" s="52" t="s">
        <v>6022</v>
      </c>
      <c r="M358" s="47" t="s">
        <v>229</v>
      </c>
      <c r="N358" s="47" t="s">
        <v>46</v>
      </c>
      <c r="O358" s="47" t="s">
        <v>1664</v>
      </c>
      <c r="P358" s="47" t="s">
        <v>48</v>
      </c>
      <c r="Q358" s="47" t="s">
        <v>5977</v>
      </c>
    </row>
    <row r="359" spans="2:17" ht="33.75" customHeight="1" x14ac:dyDescent="0.2">
      <c r="B359" s="46">
        <v>352</v>
      </c>
      <c r="C359" s="47" t="s">
        <v>41</v>
      </c>
      <c r="D359" s="48" t="s">
        <v>42</v>
      </c>
      <c r="E359" s="47" t="s">
        <v>4851</v>
      </c>
      <c r="F359" s="49" t="s">
        <v>4852</v>
      </c>
      <c r="G359" s="53" t="s">
        <v>6023</v>
      </c>
      <c r="H359" s="50" t="s">
        <v>6021</v>
      </c>
      <c r="I359" s="51">
        <v>1620000</v>
      </c>
      <c r="J359" s="47" t="s">
        <v>362</v>
      </c>
      <c r="K359" s="51">
        <v>1620000</v>
      </c>
      <c r="L359" s="52" t="s">
        <v>6024</v>
      </c>
      <c r="M359" s="47" t="s">
        <v>229</v>
      </c>
      <c r="N359" s="47" t="s">
        <v>46</v>
      </c>
      <c r="O359" s="47" t="s">
        <v>1269</v>
      </c>
      <c r="P359" s="47" t="s">
        <v>48</v>
      </c>
      <c r="Q359" s="47" t="s">
        <v>5977</v>
      </c>
    </row>
    <row r="360" spans="2:17" ht="33.75" customHeight="1" x14ac:dyDescent="0.2">
      <c r="B360" s="46">
        <v>353</v>
      </c>
      <c r="C360" s="47" t="s">
        <v>41</v>
      </c>
      <c r="D360" s="48" t="s">
        <v>42</v>
      </c>
      <c r="E360" s="47" t="s">
        <v>2059</v>
      </c>
      <c r="F360" s="49" t="s">
        <v>6025</v>
      </c>
      <c r="G360" s="53" t="s">
        <v>6026</v>
      </c>
      <c r="H360" s="50" t="s">
        <v>6027</v>
      </c>
      <c r="I360" s="51">
        <v>900000</v>
      </c>
      <c r="J360" s="47" t="s">
        <v>362</v>
      </c>
      <c r="K360" s="51">
        <v>900000</v>
      </c>
      <c r="L360" s="52" t="s">
        <v>6028</v>
      </c>
      <c r="M360" s="47" t="s">
        <v>229</v>
      </c>
      <c r="N360" s="47" t="s">
        <v>46</v>
      </c>
      <c r="O360" s="47" t="s">
        <v>2635</v>
      </c>
      <c r="P360" s="47" t="s">
        <v>48</v>
      </c>
      <c r="Q360" s="47" t="s">
        <v>5977</v>
      </c>
    </row>
    <row r="361" spans="2:17" ht="33.75" customHeight="1" x14ac:dyDescent="0.2">
      <c r="B361" s="46">
        <v>354</v>
      </c>
      <c r="C361" s="47" t="s">
        <v>41</v>
      </c>
      <c r="D361" s="48" t="s">
        <v>42</v>
      </c>
      <c r="E361" s="47" t="s">
        <v>4835</v>
      </c>
      <c r="F361" s="49" t="s">
        <v>4836</v>
      </c>
      <c r="G361" s="53" t="s">
        <v>6029</v>
      </c>
      <c r="H361" s="50" t="s">
        <v>6030</v>
      </c>
      <c r="I361" s="51">
        <v>14400000</v>
      </c>
      <c r="J361" s="47" t="s">
        <v>362</v>
      </c>
      <c r="K361" s="51">
        <v>14400000</v>
      </c>
      <c r="L361" s="52" t="s">
        <v>6031</v>
      </c>
      <c r="M361" s="47" t="s">
        <v>229</v>
      </c>
      <c r="N361" s="47" t="s">
        <v>46</v>
      </c>
      <c r="O361" s="47" t="s">
        <v>6032</v>
      </c>
      <c r="P361" s="47" t="s">
        <v>48</v>
      </c>
      <c r="Q361" s="47" t="s">
        <v>5977</v>
      </c>
    </row>
    <row r="362" spans="2:17" ht="33.75" customHeight="1" x14ac:dyDescent="0.2">
      <c r="B362" s="46">
        <v>355</v>
      </c>
      <c r="C362" s="47" t="s">
        <v>41</v>
      </c>
      <c r="D362" s="48" t="s">
        <v>42</v>
      </c>
      <c r="E362" s="47" t="s">
        <v>2658</v>
      </c>
      <c r="F362" s="49" t="s">
        <v>4800</v>
      </c>
      <c r="G362" s="53" t="s">
        <v>6033</v>
      </c>
      <c r="H362" s="50" t="s">
        <v>6034</v>
      </c>
      <c r="I362" s="51">
        <v>435000</v>
      </c>
      <c r="J362" s="47" t="s">
        <v>362</v>
      </c>
      <c r="K362" s="51">
        <v>435000</v>
      </c>
      <c r="L362" s="52" t="s">
        <v>6035</v>
      </c>
      <c r="M362" s="47" t="s">
        <v>155</v>
      </c>
      <c r="N362" s="47" t="s">
        <v>46</v>
      </c>
      <c r="O362" s="47" t="s">
        <v>232</v>
      </c>
      <c r="P362" s="47" t="s">
        <v>48</v>
      </c>
      <c r="Q362" s="47" t="s">
        <v>5977</v>
      </c>
    </row>
    <row r="363" spans="2:17" ht="33.75" customHeight="1" x14ac:dyDescent="0.2">
      <c r="B363" s="46">
        <v>356</v>
      </c>
      <c r="C363" s="47" t="s">
        <v>41</v>
      </c>
      <c r="D363" s="48" t="s">
        <v>42</v>
      </c>
      <c r="E363" s="47" t="s">
        <v>1982</v>
      </c>
      <c r="F363" s="49" t="s">
        <v>4826</v>
      </c>
      <c r="G363" s="53" t="s">
        <v>6036</v>
      </c>
      <c r="H363" s="50" t="s">
        <v>6037</v>
      </c>
      <c r="I363" s="51">
        <v>300000</v>
      </c>
      <c r="J363" s="47" t="s">
        <v>362</v>
      </c>
      <c r="K363" s="51">
        <v>300000</v>
      </c>
      <c r="L363" s="52" t="s">
        <v>6038</v>
      </c>
      <c r="M363" s="47" t="s">
        <v>155</v>
      </c>
      <c r="N363" s="47" t="s">
        <v>46</v>
      </c>
      <c r="O363" s="47" t="s">
        <v>293</v>
      </c>
      <c r="P363" s="47" t="s">
        <v>48</v>
      </c>
      <c r="Q363" s="47" t="s">
        <v>5977</v>
      </c>
    </row>
    <row r="364" spans="2:17" ht="30" x14ac:dyDescent="0.2">
      <c r="B364" s="46">
        <v>357</v>
      </c>
      <c r="C364" s="47" t="s">
        <v>41</v>
      </c>
      <c r="D364" s="48" t="s">
        <v>42</v>
      </c>
      <c r="E364" s="47" t="s">
        <v>2658</v>
      </c>
      <c r="F364" s="49" t="s">
        <v>4800</v>
      </c>
      <c r="G364" s="53" t="s">
        <v>6039</v>
      </c>
      <c r="H364" s="50" t="s">
        <v>6040</v>
      </c>
      <c r="I364" s="51">
        <v>359400</v>
      </c>
      <c r="J364" s="47" t="s">
        <v>362</v>
      </c>
      <c r="K364" s="51">
        <v>359400</v>
      </c>
      <c r="L364" s="52" t="s">
        <v>6041</v>
      </c>
      <c r="M364" s="47" t="s">
        <v>155</v>
      </c>
      <c r="N364" s="47" t="s">
        <v>46</v>
      </c>
      <c r="O364" s="47" t="s">
        <v>187</v>
      </c>
      <c r="P364" s="47" t="s">
        <v>48</v>
      </c>
      <c r="Q364" s="47" t="s">
        <v>5977</v>
      </c>
    </row>
    <row r="365" spans="2:17" ht="33.75" customHeight="1" x14ac:dyDescent="0.2">
      <c r="B365" s="46">
        <v>358</v>
      </c>
      <c r="C365" s="47" t="s">
        <v>41</v>
      </c>
      <c r="D365" s="48" t="s">
        <v>42</v>
      </c>
      <c r="E365" s="47" t="s">
        <v>3484</v>
      </c>
      <c r="F365" s="49" t="s">
        <v>3485</v>
      </c>
      <c r="G365" s="53" t="s">
        <v>6042</v>
      </c>
      <c r="H365" s="50" t="s">
        <v>6043</v>
      </c>
      <c r="I365" s="51">
        <v>1320000</v>
      </c>
      <c r="J365" s="47" t="s">
        <v>362</v>
      </c>
      <c r="K365" s="51">
        <v>1320000</v>
      </c>
      <c r="L365" s="52" t="s">
        <v>6044</v>
      </c>
      <c r="M365" s="47" t="s">
        <v>155</v>
      </c>
      <c r="N365" s="47" t="s">
        <v>46</v>
      </c>
      <c r="O365" s="47" t="s">
        <v>293</v>
      </c>
      <c r="P365" s="47" t="s">
        <v>48</v>
      </c>
      <c r="Q365" s="47" t="s">
        <v>5977</v>
      </c>
    </row>
    <row r="366" spans="2:17" ht="33.75" customHeight="1" x14ac:dyDescent="0.2">
      <c r="B366" s="46">
        <v>359</v>
      </c>
      <c r="C366" s="47" t="s">
        <v>41</v>
      </c>
      <c r="D366" s="48" t="s">
        <v>42</v>
      </c>
      <c r="E366" s="47" t="s">
        <v>6045</v>
      </c>
      <c r="F366" s="49" t="s">
        <v>6046</v>
      </c>
      <c r="G366" s="53" t="s">
        <v>6047</v>
      </c>
      <c r="H366" s="50" t="s">
        <v>6048</v>
      </c>
      <c r="I366" s="51">
        <v>9000000</v>
      </c>
      <c r="J366" s="47" t="s">
        <v>362</v>
      </c>
      <c r="K366" s="51">
        <v>9000000</v>
      </c>
      <c r="L366" s="52" t="s">
        <v>6049</v>
      </c>
      <c r="M366" s="47" t="s">
        <v>229</v>
      </c>
      <c r="N366" s="47" t="s">
        <v>46</v>
      </c>
      <c r="O366" s="47" t="s">
        <v>1205</v>
      </c>
      <c r="P366" s="47" t="s">
        <v>48</v>
      </c>
      <c r="Q366" s="47" t="s">
        <v>5977</v>
      </c>
    </row>
    <row r="367" spans="2:17" ht="33.75" customHeight="1" x14ac:dyDescent="0.2">
      <c r="B367" s="46">
        <v>360</v>
      </c>
      <c r="C367" s="47" t="s">
        <v>41</v>
      </c>
      <c r="D367" s="48" t="s">
        <v>42</v>
      </c>
      <c r="E367" s="47" t="s">
        <v>2658</v>
      </c>
      <c r="F367" s="49" t="s">
        <v>4800</v>
      </c>
      <c r="G367" s="53" t="s">
        <v>6050</v>
      </c>
      <c r="H367" s="50" t="s">
        <v>6051</v>
      </c>
      <c r="I367" s="51">
        <v>6970000</v>
      </c>
      <c r="J367" s="47" t="s">
        <v>362</v>
      </c>
      <c r="K367" s="51">
        <v>6970000</v>
      </c>
      <c r="L367" s="52" t="s">
        <v>6052</v>
      </c>
      <c r="M367" s="47" t="s">
        <v>155</v>
      </c>
      <c r="N367" s="47" t="s">
        <v>46</v>
      </c>
      <c r="O367" s="47" t="s">
        <v>267</v>
      </c>
      <c r="P367" s="47" t="s">
        <v>48</v>
      </c>
      <c r="Q367" s="47" t="s">
        <v>5977</v>
      </c>
    </row>
    <row r="368" spans="2:17" ht="33.75" customHeight="1" x14ac:dyDescent="0.2">
      <c r="B368" s="46">
        <v>361</v>
      </c>
      <c r="C368" s="47" t="s">
        <v>41</v>
      </c>
      <c r="D368" s="48" t="s">
        <v>42</v>
      </c>
      <c r="E368" s="47" t="s">
        <v>2016</v>
      </c>
      <c r="F368" s="49" t="s">
        <v>6053</v>
      </c>
      <c r="G368" s="53" t="s">
        <v>6054</v>
      </c>
      <c r="H368" s="50" t="s">
        <v>6055</v>
      </c>
      <c r="I368" s="51">
        <v>960000</v>
      </c>
      <c r="J368" s="47" t="s">
        <v>362</v>
      </c>
      <c r="K368" s="51">
        <v>960000</v>
      </c>
      <c r="L368" s="52" t="s">
        <v>6056</v>
      </c>
      <c r="M368" s="47" t="s">
        <v>229</v>
      </c>
      <c r="N368" s="47" t="s">
        <v>46</v>
      </c>
      <c r="O368" s="47" t="s">
        <v>338</v>
      </c>
      <c r="P368" s="47" t="s">
        <v>48</v>
      </c>
      <c r="Q368" s="47" t="s">
        <v>5977</v>
      </c>
    </row>
    <row r="369" spans="2:17" ht="33.75" customHeight="1" x14ac:dyDescent="0.2">
      <c r="B369" s="46">
        <v>362</v>
      </c>
      <c r="C369" s="47" t="s">
        <v>41</v>
      </c>
      <c r="D369" s="48" t="s">
        <v>42</v>
      </c>
      <c r="E369" s="47" t="s">
        <v>2037</v>
      </c>
      <c r="F369" s="49" t="s">
        <v>6057</v>
      </c>
      <c r="G369" s="53" t="s">
        <v>6058</v>
      </c>
      <c r="H369" s="50" t="s">
        <v>6059</v>
      </c>
      <c r="I369" s="51">
        <v>1800000</v>
      </c>
      <c r="J369" s="47" t="s">
        <v>362</v>
      </c>
      <c r="K369" s="51">
        <v>1800000</v>
      </c>
      <c r="L369" s="52" t="s">
        <v>6060</v>
      </c>
      <c r="M369" s="47" t="s">
        <v>155</v>
      </c>
      <c r="N369" s="47" t="s">
        <v>46</v>
      </c>
      <c r="O369" s="47" t="s">
        <v>1250</v>
      </c>
      <c r="P369" s="47" t="s">
        <v>48</v>
      </c>
      <c r="Q369" s="47" t="s">
        <v>5977</v>
      </c>
    </row>
    <row r="370" spans="2:17" ht="33.75" customHeight="1" x14ac:dyDescent="0.2">
      <c r="B370" s="46">
        <v>363</v>
      </c>
      <c r="C370" s="47" t="s">
        <v>41</v>
      </c>
      <c r="D370" s="48" t="s">
        <v>42</v>
      </c>
      <c r="E370" s="47" t="s">
        <v>2037</v>
      </c>
      <c r="F370" s="49" t="s">
        <v>6057</v>
      </c>
      <c r="G370" s="53" t="s">
        <v>6061</v>
      </c>
      <c r="H370" s="50" t="s">
        <v>6062</v>
      </c>
      <c r="I370" s="51">
        <v>1999999</v>
      </c>
      <c r="J370" s="47" t="s">
        <v>362</v>
      </c>
      <c r="K370" s="51">
        <v>1999999</v>
      </c>
      <c r="L370" s="52" t="s">
        <v>6063</v>
      </c>
      <c r="M370" s="47" t="s">
        <v>155</v>
      </c>
      <c r="N370" s="47" t="s">
        <v>46</v>
      </c>
      <c r="O370" s="47" t="s">
        <v>1207</v>
      </c>
      <c r="P370" s="47" t="s">
        <v>48</v>
      </c>
      <c r="Q370" s="47" t="s">
        <v>5977</v>
      </c>
    </row>
    <row r="371" spans="2:17" ht="33.75" customHeight="1" x14ac:dyDescent="0.2">
      <c r="B371" s="46">
        <v>364</v>
      </c>
      <c r="C371" s="47" t="s">
        <v>41</v>
      </c>
      <c r="D371" s="48" t="s">
        <v>42</v>
      </c>
      <c r="E371" s="47" t="s">
        <v>2028</v>
      </c>
      <c r="F371" s="49" t="s">
        <v>6064</v>
      </c>
      <c r="G371" s="53" t="s">
        <v>6065</v>
      </c>
      <c r="H371" s="50" t="s">
        <v>6066</v>
      </c>
      <c r="I371" s="51">
        <v>2180000</v>
      </c>
      <c r="J371" s="47" t="s">
        <v>362</v>
      </c>
      <c r="K371" s="51">
        <v>2180000</v>
      </c>
      <c r="L371" s="52" t="s">
        <v>6067</v>
      </c>
      <c r="M371" s="47" t="s">
        <v>155</v>
      </c>
      <c r="N371" s="47" t="s">
        <v>46</v>
      </c>
      <c r="O371" s="47" t="s">
        <v>6068</v>
      </c>
      <c r="P371" s="47" t="s">
        <v>48</v>
      </c>
      <c r="Q371" s="47" t="s">
        <v>5977</v>
      </c>
    </row>
    <row r="372" spans="2:17" ht="33.75" customHeight="1" x14ac:dyDescent="0.2">
      <c r="B372" s="46">
        <v>365</v>
      </c>
      <c r="C372" s="47" t="s">
        <v>41</v>
      </c>
      <c r="D372" s="48" t="s">
        <v>42</v>
      </c>
      <c r="E372" s="47" t="s">
        <v>2028</v>
      </c>
      <c r="F372" s="49" t="s">
        <v>6064</v>
      </c>
      <c r="G372" s="53" t="s">
        <v>6069</v>
      </c>
      <c r="H372" s="50" t="s">
        <v>6070</v>
      </c>
      <c r="I372" s="51">
        <v>5964000</v>
      </c>
      <c r="J372" s="47" t="s">
        <v>362</v>
      </c>
      <c r="K372" s="51">
        <v>5964000</v>
      </c>
      <c r="L372" s="52" t="s">
        <v>6071</v>
      </c>
      <c r="M372" s="47" t="s">
        <v>229</v>
      </c>
      <c r="N372" s="47" t="s">
        <v>46</v>
      </c>
      <c r="O372" s="47" t="s">
        <v>918</v>
      </c>
      <c r="P372" s="47" t="s">
        <v>48</v>
      </c>
      <c r="Q372" s="47" t="s">
        <v>5977</v>
      </c>
    </row>
    <row r="373" spans="2:17" ht="33.75" customHeight="1" x14ac:dyDescent="0.2">
      <c r="B373" s="46">
        <v>366</v>
      </c>
      <c r="C373" s="47" t="s">
        <v>41</v>
      </c>
      <c r="D373" s="48" t="s">
        <v>42</v>
      </c>
      <c r="E373" s="47" t="s">
        <v>2028</v>
      </c>
      <c r="F373" s="49" t="s">
        <v>6064</v>
      </c>
      <c r="G373" s="53" t="s">
        <v>6072</v>
      </c>
      <c r="H373" s="50" t="s">
        <v>6073</v>
      </c>
      <c r="I373" s="51">
        <v>4450000</v>
      </c>
      <c r="J373" s="47" t="s">
        <v>362</v>
      </c>
      <c r="K373" s="51">
        <v>4450000</v>
      </c>
      <c r="L373" s="52" t="s">
        <v>6074</v>
      </c>
      <c r="M373" s="47" t="s">
        <v>229</v>
      </c>
      <c r="N373" s="47" t="s">
        <v>46</v>
      </c>
      <c r="O373" s="47" t="s">
        <v>513</v>
      </c>
      <c r="P373" s="47" t="s">
        <v>48</v>
      </c>
      <c r="Q373" s="47" t="s">
        <v>5977</v>
      </c>
    </row>
    <row r="374" spans="2:17" ht="33.75" customHeight="1" x14ac:dyDescent="0.2">
      <c r="B374" s="46">
        <v>367</v>
      </c>
      <c r="C374" s="47" t="s">
        <v>41</v>
      </c>
      <c r="D374" s="48" t="s">
        <v>42</v>
      </c>
      <c r="E374" s="47" t="s">
        <v>6075</v>
      </c>
      <c r="F374" s="49" t="s">
        <v>6076</v>
      </c>
      <c r="G374" s="53" t="s">
        <v>6077</v>
      </c>
      <c r="H374" s="50" t="s">
        <v>6078</v>
      </c>
      <c r="I374" s="51">
        <v>5842500</v>
      </c>
      <c r="J374" s="47" t="s">
        <v>362</v>
      </c>
      <c r="K374" s="51">
        <v>5842500</v>
      </c>
      <c r="L374" s="52" t="s">
        <v>6079</v>
      </c>
      <c r="M374" s="47" t="s">
        <v>155</v>
      </c>
      <c r="N374" s="47" t="s">
        <v>46</v>
      </c>
      <c r="O374" s="47" t="s">
        <v>267</v>
      </c>
      <c r="P374" s="47" t="s">
        <v>48</v>
      </c>
      <c r="Q374" s="47" t="s">
        <v>5977</v>
      </c>
    </row>
    <row r="375" spans="2:17" ht="33.75" customHeight="1" x14ac:dyDescent="0.2">
      <c r="B375" s="46">
        <v>368</v>
      </c>
      <c r="C375" s="47" t="s">
        <v>41</v>
      </c>
      <c r="D375" s="48" t="s">
        <v>42</v>
      </c>
      <c r="E375" s="47" t="s">
        <v>2658</v>
      </c>
      <c r="F375" s="49" t="s">
        <v>4800</v>
      </c>
      <c r="G375" s="53" t="s">
        <v>6080</v>
      </c>
      <c r="H375" s="50" t="s">
        <v>6081</v>
      </c>
      <c r="I375" s="51">
        <v>300000</v>
      </c>
      <c r="J375" s="47" t="s">
        <v>362</v>
      </c>
      <c r="K375" s="51">
        <v>300000</v>
      </c>
      <c r="L375" s="52" t="s">
        <v>6082</v>
      </c>
      <c r="M375" s="47" t="s">
        <v>155</v>
      </c>
      <c r="N375" s="47" t="s">
        <v>46</v>
      </c>
      <c r="O375" s="47" t="s">
        <v>232</v>
      </c>
      <c r="P375" s="47" t="s">
        <v>48</v>
      </c>
      <c r="Q375" s="47" t="s">
        <v>5977</v>
      </c>
    </row>
    <row r="376" spans="2:17" ht="33.75" customHeight="1" x14ac:dyDescent="0.2">
      <c r="B376" s="46">
        <v>369</v>
      </c>
      <c r="C376" s="47" t="s">
        <v>41</v>
      </c>
      <c r="D376" s="48" t="s">
        <v>42</v>
      </c>
      <c r="E376" s="47" t="s">
        <v>2658</v>
      </c>
      <c r="F376" s="49" t="s">
        <v>4800</v>
      </c>
      <c r="G376" s="53" t="s">
        <v>6083</v>
      </c>
      <c r="H376" s="50" t="s">
        <v>6084</v>
      </c>
      <c r="I376" s="51">
        <v>180000</v>
      </c>
      <c r="J376" s="47" t="s">
        <v>362</v>
      </c>
      <c r="K376" s="51">
        <v>180000</v>
      </c>
      <c r="L376" s="52" t="s">
        <v>6085</v>
      </c>
      <c r="M376" s="47" t="s">
        <v>155</v>
      </c>
      <c r="N376" s="47" t="s">
        <v>46</v>
      </c>
      <c r="O376" s="47" t="s">
        <v>733</v>
      </c>
      <c r="P376" s="47" t="s">
        <v>48</v>
      </c>
      <c r="Q376" s="47" t="s">
        <v>5977</v>
      </c>
    </row>
    <row r="377" spans="2:17" ht="33.75" customHeight="1" x14ac:dyDescent="0.2">
      <c r="B377" s="46">
        <v>370</v>
      </c>
      <c r="C377" s="47" t="s">
        <v>41</v>
      </c>
      <c r="D377" s="48" t="s">
        <v>42</v>
      </c>
      <c r="E377" s="47" t="s">
        <v>1982</v>
      </c>
      <c r="F377" s="49" t="s">
        <v>4826</v>
      </c>
      <c r="G377" s="53" t="s">
        <v>6086</v>
      </c>
      <c r="H377" s="50" t="s">
        <v>6087</v>
      </c>
      <c r="I377" s="51">
        <v>240000</v>
      </c>
      <c r="J377" s="47" t="s">
        <v>362</v>
      </c>
      <c r="K377" s="51">
        <v>240000</v>
      </c>
      <c r="L377" s="52" t="s">
        <v>6088</v>
      </c>
      <c r="M377" s="47" t="s">
        <v>155</v>
      </c>
      <c r="N377" s="47" t="s">
        <v>46</v>
      </c>
      <c r="O377" s="47" t="s">
        <v>293</v>
      </c>
      <c r="P377" s="47" t="s">
        <v>48</v>
      </c>
      <c r="Q377" s="47" t="s">
        <v>5977</v>
      </c>
    </row>
    <row r="378" spans="2:17" ht="33.75" customHeight="1" x14ac:dyDescent="0.2">
      <c r="B378" s="46">
        <v>371</v>
      </c>
      <c r="C378" s="47" t="s">
        <v>41</v>
      </c>
      <c r="D378" s="48" t="s">
        <v>42</v>
      </c>
      <c r="E378" s="47" t="s">
        <v>1982</v>
      </c>
      <c r="F378" s="49" t="s">
        <v>4826</v>
      </c>
      <c r="G378" s="53" t="s">
        <v>6089</v>
      </c>
      <c r="H378" s="50" t="s">
        <v>6090</v>
      </c>
      <c r="I378" s="51">
        <v>1200000</v>
      </c>
      <c r="J378" s="47" t="s">
        <v>362</v>
      </c>
      <c r="K378" s="51">
        <v>1200000</v>
      </c>
      <c r="L378" s="52" t="s">
        <v>6091</v>
      </c>
      <c r="M378" s="47" t="s">
        <v>155</v>
      </c>
      <c r="N378" s="47" t="s">
        <v>46</v>
      </c>
      <c r="O378" s="47" t="s">
        <v>293</v>
      </c>
      <c r="P378" s="47" t="s">
        <v>48</v>
      </c>
      <c r="Q378" s="47" t="s">
        <v>5977</v>
      </c>
    </row>
    <row r="379" spans="2:17" ht="51" customHeight="1" x14ac:dyDescent="0.2">
      <c r="B379" s="46">
        <v>372</v>
      </c>
      <c r="C379" s="47" t="s">
        <v>41</v>
      </c>
      <c r="D379" s="48" t="s">
        <v>42</v>
      </c>
      <c r="E379" s="47" t="s">
        <v>6092</v>
      </c>
      <c r="F379" s="49">
        <v>200410308</v>
      </c>
      <c r="G379" s="53" t="s">
        <v>6093</v>
      </c>
      <c r="H379" s="50" t="s">
        <v>5857</v>
      </c>
      <c r="I379" s="51">
        <v>6840570</v>
      </c>
      <c r="J379" s="47" t="s">
        <v>362</v>
      </c>
      <c r="K379" s="51">
        <v>993288.25</v>
      </c>
      <c r="L379" s="52">
        <v>7371587</v>
      </c>
      <c r="M379" s="47" t="s">
        <v>3076</v>
      </c>
      <c r="N379" s="47" t="s">
        <v>46</v>
      </c>
      <c r="O379" s="47" t="s">
        <v>6094</v>
      </c>
      <c r="P379" s="47" t="s">
        <v>48</v>
      </c>
      <c r="Q379" s="47" t="s">
        <v>5977</v>
      </c>
    </row>
    <row r="380" spans="2:17" ht="46.5" customHeight="1" x14ac:dyDescent="0.2">
      <c r="B380" s="46">
        <v>373</v>
      </c>
      <c r="C380" s="47" t="s">
        <v>41</v>
      </c>
      <c r="D380" s="48" t="s">
        <v>42</v>
      </c>
      <c r="E380" s="47" t="s">
        <v>6092</v>
      </c>
      <c r="F380" s="49">
        <v>200410308</v>
      </c>
      <c r="G380" s="53" t="s">
        <v>6095</v>
      </c>
      <c r="H380" s="50" t="s">
        <v>6096</v>
      </c>
      <c r="I380" s="51">
        <v>13179936</v>
      </c>
      <c r="J380" s="47" t="s">
        <v>362</v>
      </c>
      <c r="K380" s="51">
        <v>3556826.75</v>
      </c>
      <c r="L380" s="52">
        <v>7137036</v>
      </c>
      <c r="M380" s="47" t="s">
        <v>3076</v>
      </c>
      <c r="N380" s="47" t="s">
        <v>46</v>
      </c>
      <c r="O380" s="47" t="s">
        <v>6097</v>
      </c>
      <c r="P380" s="47" t="s">
        <v>48</v>
      </c>
      <c r="Q380" s="47" t="s">
        <v>5977</v>
      </c>
    </row>
    <row r="381" spans="2:17" ht="33.75" customHeight="1" x14ac:dyDescent="0.2">
      <c r="B381" s="46">
        <v>374</v>
      </c>
      <c r="C381" s="47" t="s">
        <v>41</v>
      </c>
      <c r="D381" s="48" t="s">
        <v>42</v>
      </c>
      <c r="E381" s="47" t="s">
        <v>2672</v>
      </c>
      <c r="F381" s="49">
        <v>200408918</v>
      </c>
      <c r="G381" s="53" t="s">
        <v>6098</v>
      </c>
      <c r="H381" s="50" t="s">
        <v>6099</v>
      </c>
      <c r="I381" s="51">
        <v>1598344116</v>
      </c>
      <c r="J381" s="47" t="s">
        <v>362</v>
      </c>
      <c r="K381" s="51">
        <v>133195343</v>
      </c>
      <c r="L381" s="52"/>
      <c r="M381" s="47" t="s">
        <v>89</v>
      </c>
      <c r="N381" s="47" t="s">
        <v>46</v>
      </c>
      <c r="O381" s="47" t="s">
        <v>6100</v>
      </c>
      <c r="P381" s="47" t="s">
        <v>48</v>
      </c>
      <c r="Q381" s="47" t="s">
        <v>5977</v>
      </c>
    </row>
    <row r="382" spans="2:17" ht="33.75" customHeight="1" x14ac:dyDescent="0.2">
      <c r="B382" s="46">
        <v>375</v>
      </c>
      <c r="C382" s="47" t="s">
        <v>41</v>
      </c>
      <c r="D382" s="48" t="s">
        <v>42</v>
      </c>
      <c r="E382" s="47" t="s">
        <v>6101</v>
      </c>
      <c r="F382" s="49">
        <v>201480996</v>
      </c>
      <c r="G382" s="53" t="s">
        <v>6102</v>
      </c>
      <c r="H382" s="50" t="s">
        <v>6103</v>
      </c>
      <c r="I382" s="51">
        <v>1200000</v>
      </c>
      <c r="J382" s="47" t="s">
        <v>362</v>
      </c>
      <c r="K382" s="51">
        <v>200000</v>
      </c>
      <c r="L382" s="52"/>
      <c r="M382" s="47" t="s">
        <v>89</v>
      </c>
      <c r="N382" s="47" t="s">
        <v>46</v>
      </c>
      <c r="O382" s="47" t="s">
        <v>6104</v>
      </c>
      <c r="P382" s="47" t="s">
        <v>48</v>
      </c>
      <c r="Q382" s="47" t="s">
        <v>5977</v>
      </c>
    </row>
    <row r="383" spans="2:17" ht="33.75" customHeight="1" x14ac:dyDescent="0.2">
      <c r="B383" s="46">
        <v>376</v>
      </c>
      <c r="C383" s="47" t="s">
        <v>41</v>
      </c>
      <c r="D383" s="48" t="s">
        <v>42</v>
      </c>
      <c r="E383" s="47" t="s">
        <v>6101</v>
      </c>
      <c r="F383" s="49">
        <v>201480996</v>
      </c>
      <c r="G383" s="53" t="s">
        <v>6102</v>
      </c>
      <c r="H383" s="50" t="s">
        <v>6103</v>
      </c>
      <c r="I383" s="51">
        <v>1200000</v>
      </c>
      <c r="J383" s="47" t="s">
        <v>362</v>
      </c>
      <c r="K383" s="51">
        <v>200000</v>
      </c>
      <c r="L383" s="52"/>
      <c r="M383" s="47" t="s">
        <v>89</v>
      </c>
      <c r="N383" s="47" t="s">
        <v>46</v>
      </c>
      <c r="O383" s="47" t="s">
        <v>6105</v>
      </c>
      <c r="P383" s="47" t="s">
        <v>48</v>
      </c>
      <c r="Q383" s="47" t="s">
        <v>5977</v>
      </c>
    </row>
    <row r="384" spans="2:17" ht="33.75" customHeight="1" x14ac:dyDescent="0.2">
      <c r="B384" s="46">
        <v>377</v>
      </c>
      <c r="C384" s="47" t="s">
        <v>41</v>
      </c>
      <c r="D384" s="48" t="s">
        <v>42</v>
      </c>
      <c r="E384" s="47" t="s">
        <v>6106</v>
      </c>
      <c r="F384" s="49" t="s">
        <v>6107</v>
      </c>
      <c r="G384" s="53">
        <v>1772759</v>
      </c>
      <c r="H384" s="50">
        <v>45218</v>
      </c>
      <c r="I384" s="51">
        <v>6750000</v>
      </c>
      <c r="J384" s="47" t="s">
        <v>362</v>
      </c>
      <c r="K384" s="51">
        <v>6750000</v>
      </c>
      <c r="L384" s="52" t="s">
        <v>6108</v>
      </c>
      <c r="M384" s="47" t="s">
        <v>155</v>
      </c>
      <c r="N384" s="47" t="s">
        <v>46</v>
      </c>
      <c r="O384" s="47" t="s">
        <v>6109</v>
      </c>
      <c r="P384" s="47" t="s">
        <v>48</v>
      </c>
      <c r="Q384" s="47" t="s">
        <v>1166</v>
      </c>
    </row>
    <row r="385" spans="2:17" ht="33.75" customHeight="1" x14ac:dyDescent="0.2">
      <c r="B385" s="46">
        <v>378</v>
      </c>
      <c r="C385" s="47" t="s">
        <v>41</v>
      </c>
      <c r="D385" s="48" t="s">
        <v>42</v>
      </c>
      <c r="E385" s="47" t="s">
        <v>1184</v>
      </c>
      <c r="F385" s="49">
        <v>31110640230016</v>
      </c>
      <c r="G385" s="53">
        <v>1784492</v>
      </c>
      <c r="H385" s="50">
        <v>45221</v>
      </c>
      <c r="I385" s="51">
        <v>23937900</v>
      </c>
      <c r="J385" s="47" t="s">
        <v>362</v>
      </c>
      <c r="K385" s="51">
        <v>23937900</v>
      </c>
      <c r="L385" s="52" t="s">
        <v>6110</v>
      </c>
      <c r="M385" s="47" t="s">
        <v>155</v>
      </c>
      <c r="N385" s="47" t="s">
        <v>46</v>
      </c>
      <c r="O385" s="47" t="s">
        <v>3963</v>
      </c>
      <c r="P385" s="47" t="s">
        <v>48</v>
      </c>
      <c r="Q385" s="47" t="s">
        <v>1166</v>
      </c>
    </row>
    <row r="386" spans="2:17" ht="33.75" customHeight="1" x14ac:dyDescent="0.2">
      <c r="B386" s="46">
        <v>379</v>
      </c>
      <c r="C386" s="47" t="s">
        <v>41</v>
      </c>
      <c r="D386" s="48" t="s">
        <v>42</v>
      </c>
      <c r="E386" s="47" t="s">
        <v>6111</v>
      </c>
      <c r="F386" s="49">
        <v>310566674</v>
      </c>
      <c r="G386" s="53">
        <v>1790479</v>
      </c>
      <c r="H386" s="50">
        <v>45224</v>
      </c>
      <c r="I386" s="51">
        <v>14300000</v>
      </c>
      <c r="J386" s="47" t="s">
        <v>362</v>
      </c>
      <c r="K386" s="51">
        <v>14300000</v>
      </c>
      <c r="L386" s="52" t="s">
        <v>6112</v>
      </c>
      <c r="M386" s="47" t="s">
        <v>155</v>
      </c>
      <c r="N386" s="47" t="s">
        <v>46</v>
      </c>
      <c r="O386" s="47" t="s">
        <v>6113</v>
      </c>
      <c r="P386" s="47" t="s">
        <v>48</v>
      </c>
      <c r="Q386" s="47" t="s">
        <v>1166</v>
      </c>
    </row>
    <row r="387" spans="2:17" ht="33.75" customHeight="1" x14ac:dyDescent="0.2">
      <c r="B387" s="46">
        <v>380</v>
      </c>
      <c r="C387" s="47" t="s">
        <v>41</v>
      </c>
      <c r="D387" s="48" t="s">
        <v>42</v>
      </c>
      <c r="E387" s="47" t="s">
        <v>3868</v>
      </c>
      <c r="F387" s="49">
        <v>310677172</v>
      </c>
      <c r="G387" s="53">
        <v>1816624</v>
      </c>
      <c r="H387" s="50">
        <v>45233</v>
      </c>
      <c r="I387" s="51">
        <v>1500000</v>
      </c>
      <c r="J387" s="47" t="s">
        <v>362</v>
      </c>
      <c r="K387" s="51">
        <v>1500000</v>
      </c>
      <c r="L387" s="52" t="s">
        <v>6114</v>
      </c>
      <c r="M387" s="47" t="s">
        <v>155</v>
      </c>
      <c r="N387" s="47" t="s">
        <v>46</v>
      </c>
      <c r="O387" s="47" t="s">
        <v>6115</v>
      </c>
      <c r="P387" s="47" t="s">
        <v>48</v>
      </c>
      <c r="Q387" s="47" t="s">
        <v>1166</v>
      </c>
    </row>
    <row r="388" spans="2:17" ht="33.75" customHeight="1" x14ac:dyDescent="0.2">
      <c r="B388" s="46">
        <v>381</v>
      </c>
      <c r="C388" s="47" t="s">
        <v>41</v>
      </c>
      <c r="D388" s="48" t="s">
        <v>42</v>
      </c>
      <c r="E388" s="47" t="s">
        <v>313</v>
      </c>
      <c r="F388" s="49">
        <v>204339803</v>
      </c>
      <c r="G388" s="53">
        <v>1826751</v>
      </c>
      <c r="H388" s="50">
        <v>45236</v>
      </c>
      <c r="I388" s="51">
        <v>875000</v>
      </c>
      <c r="J388" s="47" t="s">
        <v>362</v>
      </c>
      <c r="K388" s="51">
        <v>875000</v>
      </c>
      <c r="L388" s="52" t="s">
        <v>6116</v>
      </c>
      <c r="M388" s="47" t="s">
        <v>155</v>
      </c>
      <c r="N388" s="47" t="s">
        <v>46</v>
      </c>
      <c r="O388" s="47" t="s">
        <v>3966</v>
      </c>
      <c r="P388" s="47" t="s">
        <v>48</v>
      </c>
      <c r="Q388" s="47" t="s">
        <v>1166</v>
      </c>
    </row>
    <row r="389" spans="2:17" ht="33.75" customHeight="1" x14ac:dyDescent="0.2">
      <c r="B389" s="46">
        <v>382</v>
      </c>
      <c r="C389" s="47" t="s">
        <v>41</v>
      </c>
      <c r="D389" s="48" t="s">
        <v>42</v>
      </c>
      <c r="E389" s="47" t="s">
        <v>6117</v>
      </c>
      <c r="F389" s="49">
        <v>306218807</v>
      </c>
      <c r="G389" s="53">
        <v>1837741</v>
      </c>
      <c r="H389" s="50">
        <v>45240</v>
      </c>
      <c r="I389" s="51">
        <v>748888</v>
      </c>
      <c r="J389" s="47" t="s">
        <v>362</v>
      </c>
      <c r="K389" s="51">
        <v>748888</v>
      </c>
      <c r="L389" s="52" t="s">
        <v>6118</v>
      </c>
      <c r="M389" s="47" t="s">
        <v>155</v>
      </c>
      <c r="N389" s="47" t="s">
        <v>46</v>
      </c>
      <c r="O389" s="47" t="s">
        <v>2165</v>
      </c>
      <c r="P389" s="47" t="s">
        <v>48</v>
      </c>
      <c r="Q389" s="47" t="s">
        <v>1166</v>
      </c>
    </row>
    <row r="390" spans="2:17" ht="33.75" customHeight="1" x14ac:dyDescent="0.2">
      <c r="B390" s="46">
        <v>383</v>
      </c>
      <c r="C390" s="47" t="s">
        <v>41</v>
      </c>
      <c r="D390" s="48" t="s">
        <v>42</v>
      </c>
      <c r="E390" s="47" t="s">
        <v>6119</v>
      </c>
      <c r="F390" s="49">
        <v>309921120</v>
      </c>
      <c r="G390" s="53">
        <v>1854884</v>
      </c>
      <c r="H390" s="50">
        <v>45246</v>
      </c>
      <c r="I390" s="51">
        <v>3780000</v>
      </c>
      <c r="J390" s="47" t="s">
        <v>362</v>
      </c>
      <c r="K390" s="51">
        <v>3780000</v>
      </c>
      <c r="L390" s="52" t="s">
        <v>6120</v>
      </c>
      <c r="M390" s="47" t="s">
        <v>155</v>
      </c>
      <c r="N390" s="47" t="s">
        <v>46</v>
      </c>
      <c r="O390" s="47" t="s">
        <v>1131</v>
      </c>
      <c r="P390" s="47" t="s">
        <v>48</v>
      </c>
      <c r="Q390" s="47" t="s">
        <v>1166</v>
      </c>
    </row>
    <row r="391" spans="2:17" ht="33.75" customHeight="1" x14ac:dyDescent="0.2">
      <c r="B391" s="46">
        <v>384</v>
      </c>
      <c r="C391" s="47" t="s">
        <v>41</v>
      </c>
      <c r="D391" s="48" t="s">
        <v>42</v>
      </c>
      <c r="E391" s="47" t="s">
        <v>861</v>
      </c>
      <c r="F391" s="49">
        <v>309489341</v>
      </c>
      <c r="G391" s="53">
        <v>1854931</v>
      </c>
      <c r="H391" s="50">
        <v>45246</v>
      </c>
      <c r="I391" s="51">
        <v>5400000</v>
      </c>
      <c r="J391" s="47" t="s">
        <v>362</v>
      </c>
      <c r="K391" s="51">
        <v>5400000</v>
      </c>
      <c r="L391" s="52" t="s">
        <v>6121</v>
      </c>
      <c r="M391" s="47" t="s">
        <v>155</v>
      </c>
      <c r="N391" s="47" t="s">
        <v>46</v>
      </c>
      <c r="O391" s="47" t="s">
        <v>6122</v>
      </c>
      <c r="P391" s="47" t="s">
        <v>48</v>
      </c>
      <c r="Q391" s="47" t="s">
        <v>1166</v>
      </c>
    </row>
    <row r="392" spans="2:17" ht="33.75" customHeight="1" x14ac:dyDescent="0.2">
      <c r="B392" s="46">
        <v>385</v>
      </c>
      <c r="C392" s="47" t="s">
        <v>41</v>
      </c>
      <c r="D392" s="48" t="s">
        <v>42</v>
      </c>
      <c r="E392" s="47" t="s">
        <v>1183</v>
      </c>
      <c r="F392" s="49">
        <v>303338478</v>
      </c>
      <c r="G392" s="53">
        <v>1861677</v>
      </c>
      <c r="H392" s="50">
        <v>45248</v>
      </c>
      <c r="I392" s="51">
        <v>6435000</v>
      </c>
      <c r="J392" s="47" t="s">
        <v>362</v>
      </c>
      <c r="K392" s="51">
        <v>6435000</v>
      </c>
      <c r="L392" s="52" t="s">
        <v>6123</v>
      </c>
      <c r="M392" s="47" t="s">
        <v>155</v>
      </c>
      <c r="N392" s="47" t="s">
        <v>46</v>
      </c>
      <c r="O392" s="47" t="s">
        <v>5940</v>
      </c>
      <c r="P392" s="47" t="s">
        <v>48</v>
      </c>
      <c r="Q392" s="47" t="s">
        <v>1166</v>
      </c>
    </row>
    <row r="393" spans="2:17" ht="33.75" customHeight="1" x14ac:dyDescent="0.2">
      <c r="B393" s="46">
        <v>386</v>
      </c>
      <c r="C393" s="47" t="s">
        <v>41</v>
      </c>
      <c r="D393" s="48" t="s">
        <v>42</v>
      </c>
      <c r="E393" s="47" t="s">
        <v>6124</v>
      </c>
      <c r="F393" s="49">
        <v>302959347</v>
      </c>
      <c r="G393" s="53">
        <v>1863853</v>
      </c>
      <c r="H393" s="50">
        <v>45248</v>
      </c>
      <c r="I393" s="51">
        <v>694000</v>
      </c>
      <c r="J393" s="47" t="s">
        <v>362</v>
      </c>
      <c r="K393" s="51">
        <v>694000</v>
      </c>
      <c r="L393" s="52" t="s">
        <v>6125</v>
      </c>
      <c r="M393" s="47" t="s">
        <v>155</v>
      </c>
      <c r="N393" s="47" t="s">
        <v>46</v>
      </c>
      <c r="O393" s="47" t="s">
        <v>6126</v>
      </c>
      <c r="P393" s="47" t="s">
        <v>48</v>
      </c>
      <c r="Q393" s="47" t="s">
        <v>1166</v>
      </c>
    </row>
    <row r="394" spans="2:17" ht="33.75" customHeight="1" x14ac:dyDescent="0.2">
      <c r="B394" s="46">
        <v>387</v>
      </c>
      <c r="C394" s="47" t="s">
        <v>41</v>
      </c>
      <c r="D394" s="48" t="s">
        <v>42</v>
      </c>
      <c r="E394" s="47" t="s">
        <v>3820</v>
      </c>
      <c r="F394" s="49">
        <v>201348969</v>
      </c>
      <c r="G394" s="53">
        <v>1904806</v>
      </c>
      <c r="H394" s="50">
        <v>45260</v>
      </c>
      <c r="I394" s="51">
        <v>4058992</v>
      </c>
      <c r="J394" s="47" t="s">
        <v>362</v>
      </c>
      <c r="K394" s="51">
        <v>4058992</v>
      </c>
      <c r="L394" s="52" t="s">
        <v>6127</v>
      </c>
      <c r="M394" s="47" t="s">
        <v>155</v>
      </c>
      <c r="N394" s="47" t="s">
        <v>46</v>
      </c>
      <c r="O394" s="47" t="s">
        <v>6128</v>
      </c>
      <c r="P394" s="47" t="s">
        <v>48</v>
      </c>
      <c r="Q394" s="47" t="s">
        <v>1166</v>
      </c>
    </row>
    <row r="395" spans="2:17" ht="33.75" customHeight="1" x14ac:dyDescent="0.2">
      <c r="B395" s="46">
        <v>388</v>
      </c>
      <c r="C395" s="47" t="s">
        <v>41</v>
      </c>
      <c r="D395" s="48" t="s">
        <v>42</v>
      </c>
      <c r="E395" s="47" t="s">
        <v>2059</v>
      </c>
      <c r="F395" s="49">
        <v>601182840</v>
      </c>
      <c r="G395" s="53">
        <v>1915942</v>
      </c>
      <c r="H395" s="50">
        <v>45263</v>
      </c>
      <c r="I395" s="51">
        <v>2500000</v>
      </c>
      <c r="J395" s="47" t="s">
        <v>362</v>
      </c>
      <c r="K395" s="51">
        <v>2500000</v>
      </c>
      <c r="L395" s="52" t="s">
        <v>6129</v>
      </c>
      <c r="M395" s="47" t="s">
        <v>155</v>
      </c>
      <c r="N395" s="47" t="s">
        <v>46</v>
      </c>
      <c r="O395" s="47" t="s">
        <v>6130</v>
      </c>
      <c r="P395" s="47" t="s">
        <v>48</v>
      </c>
      <c r="Q395" s="47" t="s">
        <v>1166</v>
      </c>
    </row>
    <row r="396" spans="2:17" ht="33.75" customHeight="1" x14ac:dyDescent="0.2">
      <c r="B396" s="46">
        <v>389</v>
      </c>
      <c r="C396" s="47" t="s">
        <v>41</v>
      </c>
      <c r="D396" s="48" t="s">
        <v>42</v>
      </c>
      <c r="E396" s="47" t="s">
        <v>6124</v>
      </c>
      <c r="F396" s="49">
        <v>303338478</v>
      </c>
      <c r="G396" s="53">
        <v>1927648</v>
      </c>
      <c r="H396" s="50">
        <v>45269</v>
      </c>
      <c r="I396" s="51">
        <v>1800000</v>
      </c>
      <c r="J396" s="47" t="s">
        <v>362</v>
      </c>
      <c r="K396" s="51">
        <v>1800000</v>
      </c>
      <c r="L396" s="52" t="s">
        <v>6131</v>
      </c>
      <c r="M396" s="47" t="s">
        <v>155</v>
      </c>
      <c r="N396" s="47" t="s">
        <v>46</v>
      </c>
      <c r="O396" s="47" t="s">
        <v>6126</v>
      </c>
      <c r="P396" s="47" t="s">
        <v>48</v>
      </c>
      <c r="Q396" s="47" t="s">
        <v>1166</v>
      </c>
    </row>
    <row r="397" spans="2:17" ht="33.75" customHeight="1" x14ac:dyDescent="0.2">
      <c r="B397" s="46">
        <v>390</v>
      </c>
      <c r="C397" s="47" t="s">
        <v>41</v>
      </c>
      <c r="D397" s="48" t="s">
        <v>42</v>
      </c>
      <c r="E397" s="47" t="s">
        <v>313</v>
      </c>
      <c r="F397" s="49">
        <v>204339803</v>
      </c>
      <c r="G397" s="53">
        <v>1933037</v>
      </c>
      <c r="H397" s="50">
        <v>45271</v>
      </c>
      <c r="I397" s="51">
        <v>720000</v>
      </c>
      <c r="J397" s="47" t="s">
        <v>362</v>
      </c>
      <c r="K397" s="51">
        <v>720000</v>
      </c>
      <c r="L397" s="52" t="s">
        <v>6132</v>
      </c>
      <c r="M397" s="47" t="s">
        <v>155</v>
      </c>
      <c r="N397" s="47" t="s">
        <v>46</v>
      </c>
      <c r="O397" s="47" t="s">
        <v>6133</v>
      </c>
      <c r="P397" s="47" t="s">
        <v>48</v>
      </c>
      <c r="Q397" s="47" t="s">
        <v>1166</v>
      </c>
    </row>
    <row r="398" spans="2:17" ht="33.75" customHeight="1" x14ac:dyDescent="0.2">
      <c r="B398" s="46">
        <v>391</v>
      </c>
      <c r="C398" s="47" t="s">
        <v>41</v>
      </c>
      <c r="D398" s="48" t="s">
        <v>42</v>
      </c>
      <c r="E398" s="47" t="s">
        <v>3820</v>
      </c>
      <c r="F398" s="49">
        <v>201348969</v>
      </c>
      <c r="G398" s="53">
        <v>1940589</v>
      </c>
      <c r="H398" s="50">
        <v>45273</v>
      </c>
      <c r="I398" s="51">
        <v>8074976</v>
      </c>
      <c r="J398" s="47" t="s">
        <v>362</v>
      </c>
      <c r="K398" s="51">
        <v>8074976</v>
      </c>
      <c r="L398" s="52" t="s">
        <v>6134</v>
      </c>
      <c r="M398" s="47" t="s">
        <v>155</v>
      </c>
      <c r="N398" s="47" t="s">
        <v>46</v>
      </c>
      <c r="O398" s="47" t="s">
        <v>6128</v>
      </c>
      <c r="P398" s="47" t="s">
        <v>48</v>
      </c>
      <c r="Q398" s="47" t="s">
        <v>1166</v>
      </c>
    </row>
    <row r="399" spans="2:17" ht="33.75" customHeight="1" x14ac:dyDescent="0.2">
      <c r="B399" s="46">
        <v>392</v>
      </c>
      <c r="C399" s="47" t="s">
        <v>41</v>
      </c>
      <c r="D399" s="48" t="s">
        <v>42</v>
      </c>
      <c r="E399" s="47" t="s">
        <v>6135</v>
      </c>
      <c r="F399" s="49">
        <v>309451833</v>
      </c>
      <c r="G399" s="53">
        <v>1970728</v>
      </c>
      <c r="H399" s="50">
        <v>45280</v>
      </c>
      <c r="I399" s="51">
        <v>24000000</v>
      </c>
      <c r="J399" s="47" t="s">
        <v>362</v>
      </c>
      <c r="K399" s="51">
        <v>24000000</v>
      </c>
      <c r="L399" s="52" t="s">
        <v>6136</v>
      </c>
      <c r="M399" s="47" t="s">
        <v>155</v>
      </c>
      <c r="N399" s="47" t="s">
        <v>46</v>
      </c>
      <c r="O399" s="47" t="s">
        <v>6137</v>
      </c>
      <c r="P399" s="47" t="s">
        <v>48</v>
      </c>
      <c r="Q399" s="47" t="s">
        <v>1166</v>
      </c>
    </row>
    <row r="400" spans="2:17" ht="33.75" customHeight="1" x14ac:dyDescent="0.2">
      <c r="B400" s="46">
        <v>393</v>
      </c>
      <c r="C400" s="47" t="s">
        <v>41</v>
      </c>
      <c r="D400" s="48" t="s">
        <v>42</v>
      </c>
      <c r="E400" s="47" t="s">
        <v>6138</v>
      </c>
      <c r="F400" s="49">
        <v>310566674</v>
      </c>
      <c r="G400" s="53">
        <v>154806</v>
      </c>
      <c r="H400" s="50">
        <v>45209</v>
      </c>
      <c r="I400" s="51">
        <v>42000</v>
      </c>
      <c r="J400" s="47" t="s">
        <v>362</v>
      </c>
      <c r="K400" s="51">
        <v>42000</v>
      </c>
      <c r="L400" s="52" t="s">
        <v>6139</v>
      </c>
      <c r="M400" s="47" t="s">
        <v>3076</v>
      </c>
      <c r="N400" s="47" t="s">
        <v>46</v>
      </c>
      <c r="O400" s="47" t="s">
        <v>6140</v>
      </c>
      <c r="P400" s="47" t="s">
        <v>48</v>
      </c>
      <c r="Q400" s="47" t="s">
        <v>1166</v>
      </c>
    </row>
    <row r="401" spans="2:17" ht="33.75" customHeight="1" x14ac:dyDescent="0.2">
      <c r="B401" s="46">
        <v>394</v>
      </c>
      <c r="C401" s="47" t="s">
        <v>41</v>
      </c>
      <c r="D401" s="48" t="s">
        <v>42</v>
      </c>
      <c r="E401" s="47" t="s">
        <v>6138</v>
      </c>
      <c r="F401" s="49">
        <v>310566674</v>
      </c>
      <c r="G401" s="53">
        <v>154812</v>
      </c>
      <c r="H401" s="50">
        <v>45209</v>
      </c>
      <c r="I401" s="51">
        <v>2691000</v>
      </c>
      <c r="J401" s="47" t="s">
        <v>362</v>
      </c>
      <c r="K401" s="51">
        <v>2691000</v>
      </c>
      <c r="L401" s="52" t="s">
        <v>6141</v>
      </c>
      <c r="M401" s="47" t="s">
        <v>3076</v>
      </c>
      <c r="N401" s="47" t="s">
        <v>46</v>
      </c>
      <c r="O401" s="47" t="s">
        <v>6142</v>
      </c>
      <c r="P401" s="47" t="s">
        <v>48</v>
      </c>
      <c r="Q401" s="47" t="s">
        <v>1166</v>
      </c>
    </row>
    <row r="402" spans="2:17" ht="33.75" customHeight="1" x14ac:dyDescent="0.2">
      <c r="B402" s="46">
        <v>395</v>
      </c>
      <c r="C402" s="47" t="s">
        <v>41</v>
      </c>
      <c r="D402" s="48" t="s">
        <v>42</v>
      </c>
      <c r="E402" s="47" t="s">
        <v>6138</v>
      </c>
      <c r="F402" s="49">
        <v>310566674</v>
      </c>
      <c r="G402" s="53">
        <v>154823</v>
      </c>
      <c r="H402" s="50">
        <v>45209</v>
      </c>
      <c r="I402" s="51">
        <v>368000</v>
      </c>
      <c r="J402" s="47" t="s">
        <v>362</v>
      </c>
      <c r="K402" s="51">
        <v>368000</v>
      </c>
      <c r="L402" s="52" t="s">
        <v>6143</v>
      </c>
      <c r="M402" s="47" t="s">
        <v>3076</v>
      </c>
      <c r="N402" s="47" t="s">
        <v>46</v>
      </c>
      <c r="O402" s="47" t="s">
        <v>3873</v>
      </c>
      <c r="P402" s="47" t="s">
        <v>48</v>
      </c>
      <c r="Q402" s="47" t="s">
        <v>1166</v>
      </c>
    </row>
    <row r="403" spans="2:17" ht="33.75" customHeight="1" x14ac:dyDescent="0.2">
      <c r="B403" s="46">
        <v>396</v>
      </c>
      <c r="C403" s="47" t="s">
        <v>41</v>
      </c>
      <c r="D403" s="48" t="s">
        <v>42</v>
      </c>
      <c r="E403" s="47" t="s">
        <v>6138</v>
      </c>
      <c r="F403" s="49">
        <v>310566674</v>
      </c>
      <c r="G403" s="53">
        <v>154856</v>
      </c>
      <c r="H403" s="50">
        <v>45209</v>
      </c>
      <c r="I403" s="51">
        <v>107500</v>
      </c>
      <c r="J403" s="47" t="s">
        <v>362</v>
      </c>
      <c r="K403" s="51">
        <v>107500</v>
      </c>
      <c r="L403" s="52" t="s">
        <v>6144</v>
      </c>
      <c r="M403" s="47" t="s">
        <v>3076</v>
      </c>
      <c r="N403" s="47" t="s">
        <v>46</v>
      </c>
      <c r="O403" s="47" t="s">
        <v>1780</v>
      </c>
      <c r="P403" s="47" t="s">
        <v>48</v>
      </c>
      <c r="Q403" s="47" t="s">
        <v>1166</v>
      </c>
    </row>
    <row r="404" spans="2:17" ht="33.75" customHeight="1" x14ac:dyDescent="0.2">
      <c r="B404" s="46">
        <v>397</v>
      </c>
      <c r="C404" s="47" t="s">
        <v>41</v>
      </c>
      <c r="D404" s="48" t="s">
        <v>42</v>
      </c>
      <c r="E404" s="47" t="s">
        <v>6138</v>
      </c>
      <c r="F404" s="49">
        <v>310566674</v>
      </c>
      <c r="G404" s="53">
        <v>154857</v>
      </c>
      <c r="H404" s="50">
        <v>45209</v>
      </c>
      <c r="I404" s="51">
        <v>575000</v>
      </c>
      <c r="J404" s="47" t="s">
        <v>362</v>
      </c>
      <c r="K404" s="51">
        <v>575000</v>
      </c>
      <c r="L404" s="52" t="s">
        <v>6145</v>
      </c>
      <c r="M404" s="47" t="s">
        <v>3076</v>
      </c>
      <c r="N404" s="47" t="s">
        <v>46</v>
      </c>
      <c r="O404" s="47" t="s">
        <v>6142</v>
      </c>
      <c r="P404" s="47" t="s">
        <v>48</v>
      </c>
      <c r="Q404" s="47" t="s">
        <v>1166</v>
      </c>
    </row>
    <row r="405" spans="2:17" ht="33.75" customHeight="1" x14ac:dyDescent="0.2">
      <c r="B405" s="46">
        <v>398</v>
      </c>
      <c r="C405" s="47" t="s">
        <v>41</v>
      </c>
      <c r="D405" s="48" t="s">
        <v>42</v>
      </c>
      <c r="E405" s="47" t="s">
        <v>6138</v>
      </c>
      <c r="F405" s="49">
        <v>310566674</v>
      </c>
      <c r="G405" s="53">
        <v>154902</v>
      </c>
      <c r="H405" s="50">
        <v>45209</v>
      </c>
      <c r="I405" s="51">
        <v>972000</v>
      </c>
      <c r="J405" s="47" t="s">
        <v>362</v>
      </c>
      <c r="K405" s="51">
        <v>972000</v>
      </c>
      <c r="L405" s="52" t="s">
        <v>6146</v>
      </c>
      <c r="M405" s="47" t="s">
        <v>3076</v>
      </c>
      <c r="N405" s="47" t="s">
        <v>46</v>
      </c>
      <c r="O405" s="47" t="s">
        <v>6147</v>
      </c>
      <c r="P405" s="47" t="s">
        <v>48</v>
      </c>
      <c r="Q405" s="47" t="s">
        <v>1166</v>
      </c>
    </row>
    <row r="406" spans="2:17" ht="33.75" customHeight="1" x14ac:dyDescent="0.2">
      <c r="B406" s="46">
        <v>399</v>
      </c>
      <c r="C406" s="47" t="s">
        <v>41</v>
      </c>
      <c r="D406" s="48" t="s">
        <v>42</v>
      </c>
      <c r="E406" s="47" t="s">
        <v>6138</v>
      </c>
      <c r="F406" s="49">
        <v>310566674</v>
      </c>
      <c r="G406" s="53">
        <v>154930</v>
      </c>
      <c r="H406" s="50">
        <v>45209</v>
      </c>
      <c r="I406" s="51">
        <v>448400</v>
      </c>
      <c r="J406" s="47" t="s">
        <v>362</v>
      </c>
      <c r="K406" s="51">
        <v>448400</v>
      </c>
      <c r="L406" s="52" t="s">
        <v>6148</v>
      </c>
      <c r="M406" s="47" t="s">
        <v>3076</v>
      </c>
      <c r="N406" s="47" t="s">
        <v>46</v>
      </c>
      <c r="O406" s="47" t="s">
        <v>6147</v>
      </c>
      <c r="P406" s="47" t="s">
        <v>48</v>
      </c>
      <c r="Q406" s="47" t="s">
        <v>1166</v>
      </c>
    </row>
    <row r="407" spans="2:17" ht="33.75" customHeight="1" x14ac:dyDescent="0.2">
      <c r="B407" s="46">
        <v>400</v>
      </c>
      <c r="C407" s="47" t="s">
        <v>41</v>
      </c>
      <c r="D407" s="48" t="s">
        <v>42</v>
      </c>
      <c r="E407" s="47" t="s">
        <v>6149</v>
      </c>
      <c r="F407" s="49">
        <v>305295610</v>
      </c>
      <c r="G407" s="53">
        <v>155002</v>
      </c>
      <c r="H407" s="50">
        <v>45209</v>
      </c>
      <c r="I407" s="51">
        <v>2698000</v>
      </c>
      <c r="J407" s="47" t="s">
        <v>362</v>
      </c>
      <c r="K407" s="51">
        <v>2698000</v>
      </c>
      <c r="L407" s="52" t="s">
        <v>6150</v>
      </c>
      <c r="M407" s="47" t="s">
        <v>3076</v>
      </c>
      <c r="N407" s="47" t="s">
        <v>46</v>
      </c>
      <c r="O407" s="47" t="s">
        <v>6147</v>
      </c>
      <c r="P407" s="47" t="s">
        <v>48</v>
      </c>
      <c r="Q407" s="47" t="s">
        <v>1166</v>
      </c>
    </row>
    <row r="408" spans="2:17" ht="33.75" customHeight="1" x14ac:dyDescent="0.2">
      <c r="B408" s="46">
        <v>401</v>
      </c>
      <c r="C408" s="47" t="s">
        <v>41</v>
      </c>
      <c r="D408" s="48" t="s">
        <v>42</v>
      </c>
      <c r="E408" s="47" t="s">
        <v>6138</v>
      </c>
      <c r="F408" s="49">
        <v>310566674</v>
      </c>
      <c r="G408" s="53">
        <v>155003</v>
      </c>
      <c r="H408" s="50">
        <v>45209</v>
      </c>
      <c r="I408" s="51">
        <v>821400</v>
      </c>
      <c r="J408" s="47" t="s">
        <v>362</v>
      </c>
      <c r="K408" s="51">
        <v>821400</v>
      </c>
      <c r="L408" s="52" t="s">
        <v>6151</v>
      </c>
      <c r="M408" s="47" t="s">
        <v>3076</v>
      </c>
      <c r="N408" s="47" t="s">
        <v>46</v>
      </c>
      <c r="O408" s="47" t="s">
        <v>6147</v>
      </c>
      <c r="P408" s="47" t="s">
        <v>48</v>
      </c>
      <c r="Q408" s="47" t="s">
        <v>1166</v>
      </c>
    </row>
    <row r="409" spans="2:17" ht="33.75" customHeight="1" x14ac:dyDescent="0.2">
      <c r="B409" s="46">
        <v>402</v>
      </c>
      <c r="C409" s="47" t="s">
        <v>41</v>
      </c>
      <c r="D409" s="48" t="s">
        <v>42</v>
      </c>
      <c r="E409" s="47" t="s">
        <v>6138</v>
      </c>
      <c r="F409" s="49">
        <v>310566674</v>
      </c>
      <c r="G409" s="53">
        <v>155011</v>
      </c>
      <c r="H409" s="50">
        <v>45209</v>
      </c>
      <c r="I409" s="51">
        <v>675000</v>
      </c>
      <c r="J409" s="47" t="s">
        <v>362</v>
      </c>
      <c r="K409" s="51">
        <v>675000</v>
      </c>
      <c r="L409" s="52" t="s">
        <v>6152</v>
      </c>
      <c r="M409" s="47" t="s">
        <v>3076</v>
      </c>
      <c r="N409" s="47" t="s">
        <v>46</v>
      </c>
      <c r="O409" s="47" t="s">
        <v>187</v>
      </c>
      <c r="P409" s="47" t="s">
        <v>48</v>
      </c>
      <c r="Q409" s="47" t="s">
        <v>1166</v>
      </c>
    </row>
    <row r="410" spans="2:17" ht="30" x14ac:dyDescent="0.2">
      <c r="B410" s="46">
        <v>403</v>
      </c>
      <c r="C410" s="47" t="s">
        <v>41</v>
      </c>
      <c r="D410" s="48" t="s">
        <v>42</v>
      </c>
      <c r="E410" s="47" t="s">
        <v>6153</v>
      </c>
      <c r="F410" s="49">
        <v>308549734</v>
      </c>
      <c r="G410" s="53">
        <v>155034</v>
      </c>
      <c r="H410" s="50">
        <v>45210</v>
      </c>
      <c r="I410" s="51">
        <v>2158000</v>
      </c>
      <c r="J410" s="47" t="s">
        <v>362</v>
      </c>
      <c r="K410" s="51">
        <v>2158000</v>
      </c>
      <c r="L410" s="52" t="s">
        <v>6154</v>
      </c>
      <c r="M410" s="47" t="s">
        <v>3076</v>
      </c>
      <c r="N410" s="47" t="s">
        <v>46</v>
      </c>
      <c r="O410" s="47" t="s">
        <v>6142</v>
      </c>
      <c r="P410" s="47" t="s">
        <v>48</v>
      </c>
      <c r="Q410" s="47" t="s">
        <v>1166</v>
      </c>
    </row>
    <row r="411" spans="2:17" ht="45" x14ac:dyDescent="0.2">
      <c r="B411" s="46">
        <v>404</v>
      </c>
      <c r="C411" s="47" t="s">
        <v>41</v>
      </c>
      <c r="D411" s="48" t="s">
        <v>42</v>
      </c>
      <c r="E411" s="47" t="s">
        <v>6155</v>
      </c>
      <c r="F411" s="49">
        <v>310728242</v>
      </c>
      <c r="G411" s="53">
        <v>1717840</v>
      </c>
      <c r="H411" s="50" t="s">
        <v>6156</v>
      </c>
      <c r="I411" s="51">
        <v>3920000</v>
      </c>
      <c r="J411" s="47" t="s">
        <v>4485</v>
      </c>
      <c r="K411" s="51">
        <v>3920000</v>
      </c>
      <c r="L411" s="52" t="s">
        <v>6157</v>
      </c>
      <c r="M411" s="47" t="s">
        <v>155</v>
      </c>
      <c r="N411" s="47" t="s">
        <v>46</v>
      </c>
      <c r="O411" s="47" t="s">
        <v>6158</v>
      </c>
      <c r="P411" s="47" t="s">
        <v>48</v>
      </c>
      <c r="Q411" s="47" t="s">
        <v>2362</v>
      </c>
    </row>
    <row r="412" spans="2:17" ht="45" x14ac:dyDescent="0.2">
      <c r="B412" s="46">
        <v>405</v>
      </c>
      <c r="C412" s="47" t="s">
        <v>41</v>
      </c>
      <c r="D412" s="48" t="s">
        <v>42</v>
      </c>
      <c r="E412" s="47" t="s">
        <v>6159</v>
      </c>
      <c r="F412" s="49" t="s">
        <v>6160</v>
      </c>
      <c r="G412" s="53">
        <v>1717831</v>
      </c>
      <c r="H412" s="50" t="s">
        <v>6156</v>
      </c>
      <c r="I412" s="51">
        <v>2756000</v>
      </c>
      <c r="J412" s="47" t="s">
        <v>4485</v>
      </c>
      <c r="K412" s="51">
        <v>2756000</v>
      </c>
      <c r="L412" s="52" t="s">
        <v>6161</v>
      </c>
      <c r="M412" s="47" t="s">
        <v>155</v>
      </c>
      <c r="N412" s="47" t="s">
        <v>46</v>
      </c>
      <c r="O412" s="47" t="s">
        <v>6162</v>
      </c>
      <c r="P412" s="47" t="s">
        <v>48</v>
      </c>
      <c r="Q412" s="47" t="s">
        <v>2362</v>
      </c>
    </row>
    <row r="413" spans="2:17" ht="60" x14ac:dyDescent="0.2">
      <c r="B413" s="46">
        <v>406</v>
      </c>
      <c r="C413" s="47" t="s">
        <v>41</v>
      </c>
      <c r="D413" s="48" t="s">
        <v>42</v>
      </c>
      <c r="E413" s="47" t="s">
        <v>3279</v>
      </c>
      <c r="F413" s="49">
        <v>308140951</v>
      </c>
      <c r="G413" s="53">
        <v>1739498</v>
      </c>
      <c r="H413" s="50" t="s">
        <v>6163</v>
      </c>
      <c r="I413" s="51">
        <v>1150000</v>
      </c>
      <c r="J413" s="47" t="s">
        <v>4485</v>
      </c>
      <c r="K413" s="51">
        <v>1150000</v>
      </c>
      <c r="L413" s="52" t="s">
        <v>6164</v>
      </c>
      <c r="M413" s="47" t="s">
        <v>155</v>
      </c>
      <c r="N413" s="47" t="s">
        <v>46</v>
      </c>
      <c r="O413" s="47" t="s">
        <v>6165</v>
      </c>
      <c r="P413" s="47" t="s">
        <v>48</v>
      </c>
      <c r="Q413" s="47" t="s">
        <v>2362</v>
      </c>
    </row>
    <row r="414" spans="2:17" ht="33.75" customHeight="1" x14ac:dyDescent="0.2">
      <c r="B414" s="46">
        <v>407</v>
      </c>
      <c r="C414" s="47" t="s">
        <v>41</v>
      </c>
      <c r="D414" s="48" t="s">
        <v>42</v>
      </c>
      <c r="E414" s="47" t="s">
        <v>6166</v>
      </c>
      <c r="F414" s="49">
        <v>303769851</v>
      </c>
      <c r="G414" s="53">
        <v>1704853</v>
      </c>
      <c r="H414" s="50" t="s">
        <v>6167</v>
      </c>
      <c r="I414" s="51">
        <v>2800000</v>
      </c>
      <c r="J414" s="47" t="s">
        <v>4485</v>
      </c>
      <c r="K414" s="51">
        <v>2800000</v>
      </c>
      <c r="L414" s="52" t="s">
        <v>6168</v>
      </c>
      <c r="M414" s="47" t="s">
        <v>155</v>
      </c>
      <c r="N414" s="47" t="s">
        <v>46</v>
      </c>
      <c r="O414" s="47" t="s">
        <v>6169</v>
      </c>
      <c r="P414" s="47" t="s">
        <v>48</v>
      </c>
      <c r="Q414" s="47" t="s">
        <v>2362</v>
      </c>
    </row>
    <row r="415" spans="2:17" ht="33.75" customHeight="1" x14ac:dyDescent="0.2">
      <c r="B415" s="46">
        <v>408</v>
      </c>
      <c r="C415" s="47" t="s">
        <v>41</v>
      </c>
      <c r="D415" s="48" t="s">
        <v>42</v>
      </c>
      <c r="E415" s="47" t="s">
        <v>2359</v>
      </c>
      <c r="F415" s="49">
        <v>202088611</v>
      </c>
      <c r="G415" s="53">
        <v>1792203</v>
      </c>
      <c r="H415" s="50" t="s">
        <v>6170</v>
      </c>
      <c r="I415" s="51">
        <v>734000</v>
      </c>
      <c r="J415" s="47" t="s">
        <v>4485</v>
      </c>
      <c r="K415" s="51">
        <v>734000</v>
      </c>
      <c r="L415" s="52" t="s">
        <v>6171</v>
      </c>
      <c r="M415" s="47" t="s">
        <v>155</v>
      </c>
      <c r="N415" s="47" t="s">
        <v>46</v>
      </c>
      <c r="O415" s="47" t="s">
        <v>6172</v>
      </c>
      <c r="P415" s="47" t="s">
        <v>48</v>
      </c>
      <c r="Q415" s="47" t="s">
        <v>2362</v>
      </c>
    </row>
    <row r="416" spans="2:17" ht="33.75" customHeight="1" x14ac:dyDescent="0.2">
      <c r="B416" s="46">
        <v>409</v>
      </c>
      <c r="C416" s="47" t="s">
        <v>41</v>
      </c>
      <c r="D416" s="48" t="s">
        <v>42</v>
      </c>
      <c r="E416" s="47" t="s">
        <v>2363</v>
      </c>
      <c r="F416" s="49">
        <v>200861450</v>
      </c>
      <c r="G416" s="53">
        <v>1832428</v>
      </c>
      <c r="H416" s="50" t="s">
        <v>6173</v>
      </c>
      <c r="I416" s="51">
        <v>205000</v>
      </c>
      <c r="J416" s="47" t="s">
        <v>4485</v>
      </c>
      <c r="K416" s="51">
        <v>205000</v>
      </c>
      <c r="L416" s="52" t="s">
        <v>6174</v>
      </c>
      <c r="M416" s="47" t="s">
        <v>155</v>
      </c>
      <c r="N416" s="47" t="s">
        <v>46</v>
      </c>
      <c r="O416" s="47" t="s">
        <v>6175</v>
      </c>
      <c r="P416" s="47" t="s">
        <v>48</v>
      </c>
      <c r="Q416" s="47" t="s">
        <v>2362</v>
      </c>
    </row>
    <row r="417" spans="2:17" ht="33.75" customHeight="1" x14ac:dyDescent="0.2">
      <c r="B417" s="46">
        <v>410</v>
      </c>
      <c r="C417" s="47" t="s">
        <v>41</v>
      </c>
      <c r="D417" s="48" t="s">
        <v>42</v>
      </c>
      <c r="E417" s="47" t="s">
        <v>2363</v>
      </c>
      <c r="F417" s="49">
        <v>200861450</v>
      </c>
      <c r="G417" s="53">
        <v>1832296</v>
      </c>
      <c r="H417" s="50" t="s">
        <v>6173</v>
      </c>
      <c r="I417" s="51">
        <v>1700000</v>
      </c>
      <c r="J417" s="47" t="s">
        <v>4485</v>
      </c>
      <c r="K417" s="51">
        <v>1700000</v>
      </c>
      <c r="L417" s="52" t="s">
        <v>6176</v>
      </c>
      <c r="M417" s="47" t="s">
        <v>155</v>
      </c>
      <c r="N417" s="47" t="s">
        <v>46</v>
      </c>
      <c r="O417" s="47" t="s">
        <v>6177</v>
      </c>
      <c r="P417" s="47" t="s">
        <v>48</v>
      </c>
      <c r="Q417" s="47" t="s">
        <v>2362</v>
      </c>
    </row>
    <row r="418" spans="2:17" ht="33.75" customHeight="1" x14ac:dyDescent="0.2">
      <c r="B418" s="46">
        <v>411</v>
      </c>
      <c r="C418" s="47" t="s">
        <v>41</v>
      </c>
      <c r="D418" s="48" t="s">
        <v>42</v>
      </c>
      <c r="E418" s="47" t="s">
        <v>2363</v>
      </c>
      <c r="F418" s="49">
        <v>200861450</v>
      </c>
      <c r="G418" s="53">
        <v>1832365</v>
      </c>
      <c r="H418" s="50" t="s">
        <v>6173</v>
      </c>
      <c r="I418" s="51">
        <v>250000</v>
      </c>
      <c r="J418" s="47" t="s">
        <v>4485</v>
      </c>
      <c r="K418" s="51">
        <v>250000</v>
      </c>
      <c r="L418" s="52" t="s">
        <v>6178</v>
      </c>
      <c r="M418" s="47" t="s">
        <v>155</v>
      </c>
      <c r="N418" s="47" t="s">
        <v>46</v>
      </c>
      <c r="O418" s="47" t="s">
        <v>6179</v>
      </c>
      <c r="P418" s="47" t="s">
        <v>48</v>
      </c>
      <c r="Q418" s="47" t="s">
        <v>2362</v>
      </c>
    </row>
    <row r="419" spans="2:17" ht="33.75" customHeight="1" x14ac:dyDescent="0.2">
      <c r="B419" s="46">
        <v>412</v>
      </c>
      <c r="C419" s="47" t="s">
        <v>41</v>
      </c>
      <c r="D419" s="48" t="s">
        <v>42</v>
      </c>
      <c r="E419" s="47" t="s">
        <v>2363</v>
      </c>
      <c r="F419" s="49">
        <v>200861450</v>
      </c>
      <c r="G419" s="53">
        <v>1832363</v>
      </c>
      <c r="H419" s="50" t="s">
        <v>6173</v>
      </c>
      <c r="I419" s="51">
        <v>2750000</v>
      </c>
      <c r="J419" s="47" t="s">
        <v>4485</v>
      </c>
      <c r="K419" s="51">
        <v>2750000</v>
      </c>
      <c r="L419" s="52" t="s">
        <v>6180</v>
      </c>
      <c r="M419" s="47" t="s">
        <v>155</v>
      </c>
      <c r="N419" s="47" t="s">
        <v>46</v>
      </c>
      <c r="O419" s="47" t="s">
        <v>6181</v>
      </c>
      <c r="P419" s="47" t="s">
        <v>48</v>
      </c>
      <c r="Q419" s="47" t="s">
        <v>2362</v>
      </c>
    </row>
    <row r="420" spans="2:17" ht="33.75" customHeight="1" x14ac:dyDescent="0.2">
      <c r="B420" s="46">
        <v>413</v>
      </c>
      <c r="C420" s="47" t="s">
        <v>41</v>
      </c>
      <c r="D420" s="48" t="s">
        <v>42</v>
      </c>
      <c r="E420" s="47" t="s">
        <v>2363</v>
      </c>
      <c r="F420" s="49">
        <v>200861450</v>
      </c>
      <c r="G420" s="53">
        <v>1832341</v>
      </c>
      <c r="H420" s="50" t="s">
        <v>6173</v>
      </c>
      <c r="I420" s="51">
        <v>319000</v>
      </c>
      <c r="J420" s="47" t="s">
        <v>4485</v>
      </c>
      <c r="K420" s="51">
        <v>319000</v>
      </c>
      <c r="L420" s="52" t="s">
        <v>6182</v>
      </c>
      <c r="M420" s="47" t="s">
        <v>155</v>
      </c>
      <c r="N420" s="47" t="s">
        <v>46</v>
      </c>
      <c r="O420" s="47" t="s">
        <v>6183</v>
      </c>
      <c r="P420" s="47" t="s">
        <v>48</v>
      </c>
      <c r="Q420" s="47" t="s">
        <v>2362</v>
      </c>
    </row>
    <row r="421" spans="2:17" ht="33.75" customHeight="1" x14ac:dyDescent="0.2">
      <c r="B421" s="46">
        <v>414</v>
      </c>
      <c r="C421" s="47" t="s">
        <v>41</v>
      </c>
      <c r="D421" s="48" t="s">
        <v>42</v>
      </c>
      <c r="E421" s="47" t="s">
        <v>2363</v>
      </c>
      <c r="F421" s="49">
        <v>200861450</v>
      </c>
      <c r="G421" s="53">
        <v>1832305</v>
      </c>
      <c r="H421" s="50" t="s">
        <v>6173</v>
      </c>
      <c r="I421" s="51">
        <v>2990000</v>
      </c>
      <c r="J421" s="47" t="s">
        <v>4485</v>
      </c>
      <c r="K421" s="51">
        <v>2990000</v>
      </c>
      <c r="L421" s="52" t="s">
        <v>6184</v>
      </c>
      <c r="M421" s="47" t="s">
        <v>155</v>
      </c>
      <c r="N421" s="47" t="s">
        <v>46</v>
      </c>
      <c r="O421" s="47" t="s">
        <v>6185</v>
      </c>
      <c r="P421" s="47" t="s">
        <v>48</v>
      </c>
      <c r="Q421" s="47" t="s">
        <v>2362</v>
      </c>
    </row>
    <row r="422" spans="2:17" ht="45" x14ac:dyDescent="0.2">
      <c r="B422" s="46">
        <v>415</v>
      </c>
      <c r="C422" s="47" t="s">
        <v>41</v>
      </c>
      <c r="D422" s="48" t="s">
        <v>42</v>
      </c>
      <c r="E422" s="47" t="s">
        <v>2363</v>
      </c>
      <c r="F422" s="49">
        <v>200861450</v>
      </c>
      <c r="G422" s="53">
        <v>1832316</v>
      </c>
      <c r="H422" s="50" t="s">
        <v>6173</v>
      </c>
      <c r="I422" s="51">
        <v>3900000</v>
      </c>
      <c r="J422" s="47" t="s">
        <v>4485</v>
      </c>
      <c r="K422" s="51">
        <v>3900000</v>
      </c>
      <c r="L422" s="52" t="s">
        <v>6186</v>
      </c>
      <c r="M422" s="47" t="s">
        <v>155</v>
      </c>
      <c r="N422" s="47" t="s">
        <v>46</v>
      </c>
      <c r="O422" s="47" t="s">
        <v>6187</v>
      </c>
      <c r="P422" s="47" t="s">
        <v>48</v>
      </c>
      <c r="Q422" s="47" t="s">
        <v>2362</v>
      </c>
    </row>
    <row r="423" spans="2:17" ht="60" x14ac:dyDescent="0.2">
      <c r="B423" s="46">
        <v>416</v>
      </c>
      <c r="C423" s="47" t="s">
        <v>41</v>
      </c>
      <c r="D423" s="48" t="s">
        <v>42</v>
      </c>
      <c r="E423" s="47" t="s">
        <v>2363</v>
      </c>
      <c r="F423" s="49">
        <v>200861450</v>
      </c>
      <c r="G423" s="53">
        <v>1832398</v>
      </c>
      <c r="H423" s="50" t="s">
        <v>6173</v>
      </c>
      <c r="I423" s="51">
        <v>650000</v>
      </c>
      <c r="J423" s="47" t="s">
        <v>4485</v>
      </c>
      <c r="K423" s="51">
        <v>650000</v>
      </c>
      <c r="L423" s="52" t="s">
        <v>6188</v>
      </c>
      <c r="M423" s="47" t="s">
        <v>155</v>
      </c>
      <c r="N423" s="47" t="s">
        <v>46</v>
      </c>
      <c r="O423" s="47" t="s">
        <v>6189</v>
      </c>
      <c r="P423" s="47" t="s">
        <v>48</v>
      </c>
      <c r="Q423" s="47" t="s">
        <v>2362</v>
      </c>
    </row>
    <row r="424" spans="2:17" ht="33.75" customHeight="1" x14ac:dyDescent="0.2">
      <c r="B424" s="46">
        <v>417</v>
      </c>
      <c r="C424" s="47" t="s">
        <v>41</v>
      </c>
      <c r="D424" s="48" t="s">
        <v>42</v>
      </c>
      <c r="E424" s="47" t="s">
        <v>6190</v>
      </c>
      <c r="F424" s="49">
        <v>310748123</v>
      </c>
      <c r="G424" s="53">
        <v>1853207</v>
      </c>
      <c r="H424" s="50" t="s">
        <v>6191</v>
      </c>
      <c r="I424" s="51">
        <v>270000</v>
      </c>
      <c r="J424" s="47" t="s">
        <v>4485</v>
      </c>
      <c r="K424" s="51">
        <v>270000</v>
      </c>
      <c r="L424" s="52" t="s">
        <v>6192</v>
      </c>
      <c r="M424" s="47" t="s">
        <v>155</v>
      </c>
      <c r="N424" s="47" t="s">
        <v>46</v>
      </c>
      <c r="O424" s="47" t="s">
        <v>6193</v>
      </c>
      <c r="P424" s="47" t="s">
        <v>48</v>
      </c>
      <c r="Q424" s="47" t="s">
        <v>2362</v>
      </c>
    </row>
    <row r="425" spans="2:17" ht="33.75" customHeight="1" x14ac:dyDescent="0.2">
      <c r="B425" s="46">
        <v>418</v>
      </c>
      <c r="C425" s="47" t="s">
        <v>41</v>
      </c>
      <c r="D425" s="48" t="s">
        <v>42</v>
      </c>
      <c r="E425" s="47" t="s">
        <v>6190</v>
      </c>
      <c r="F425" s="49">
        <v>310748123</v>
      </c>
      <c r="G425" s="53">
        <v>1853206</v>
      </c>
      <c r="H425" s="50" t="s">
        <v>6191</v>
      </c>
      <c r="I425" s="51">
        <v>79500</v>
      </c>
      <c r="J425" s="47" t="s">
        <v>4485</v>
      </c>
      <c r="K425" s="51">
        <v>79500</v>
      </c>
      <c r="L425" s="52" t="s">
        <v>6194</v>
      </c>
      <c r="M425" s="47" t="s">
        <v>155</v>
      </c>
      <c r="N425" s="47" t="s">
        <v>46</v>
      </c>
      <c r="O425" s="47" t="s">
        <v>6195</v>
      </c>
      <c r="P425" s="47" t="s">
        <v>48</v>
      </c>
      <c r="Q425" s="47" t="s">
        <v>2362</v>
      </c>
    </row>
    <row r="426" spans="2:17" ht="53.25" customHeight="1" x14ac:dyDescent="0.2">
      <c r="B426" s="46">
        <v>419</v>
      </c>
      <c r="C426" s="47" t="s">
        <v>41</v>
      </c>
      <c r="D426" s="48" t="s">
        <v>42</v>
      </c>
      <c r="E426" s="47" t="s">
        <v>6196</v>
      </c>
      <c r="F426" s="49">
        <v>203339376</v>
      </c>
      <c r="G426" s="53">
        <v>1872835</v>
      </c>
      <c r="H426" s="50" t="s">
        <v>5710</v>
      </c>
      <c r="I426" s="51">
        <v>3298578</v>
      </c>
      <c r="J426" s="47" t="s">
        <v>4485</v>
      </c>
      <c r="K426" s="51">
        <v>3298578</v>
      </c>
      <c r="L426" s="52" t="s">
        <v>6197</v>
      </c>
      <c r="M426" s="47" t="s">
        <v>155</v>
      </c>
      <c r="N426" s="47" t="s">
        <v>46</v>
      </c>
      <c r="O426" s="47" t="s">
        <v>6198</v>
      </c>
      <c r="P426" s="47" t="s">
        <v>48</v>
      </c>
      <c r="Q426" s="47" t="s">
        <v>2362</v>
      </c>
    </row>
    <row r="427" spans="2:17" ht="60" x14ac:dyDescent="0.2">
      <c r="B427" s="46">
        <v>420</v>
      </c>
      <c r="C427" s="47" t="s">
        <v>41</v>
      </c>
      <c r="D427" s="48" t="s">
        <v>42</v>
      </c>
      <c r="E427" s="47" t="s">
        <v>6199</v>
      </c>
      <c r="F427" s="49">
        <v>307904712</v>
      </c>
      <c r="G427" s="53">
        <v>1904467</v>
      </c>
      <c r="H427" s="50" t="s">
        <v>6200</v>
      </c>
      <c r="I427" s="51">
        <v>837000</v>
      </c>
      <c r="J427" s="47" t="s">
        <v>4485</v>
      </c>
      <c r="K427" s="51">
        <v>837000</v>
      </c>
      <c r="L427" s="52" t="s">
        <v>6201</v>
      </c>
      <c r="M427" s="47" t="s">
        <v>155</v>
      </c>
      <c r="N427" s="47" t="s">
        <v>46</v>
      </c>
      <c r="O427" s="47" t="s">
        <v>6202</v>
      </c>
      <c r="P427" s="47" t="s">
        <v>48</v>
      </c>
      <c r="Q427" s="47" t="s">
        <v>2362</v>
      </c>
    </row>
    <row r="428" spans="2:17" ht="60" x14ac:dyDescent="0.2">
      <c r="B428" s="46">
        <v>421</v>
      </c>
      <c r="C428" s="47" t="s">
        <v>41</v>
      </c>
      <c r="D428" s="48" t="s">
        <v>42</v>
      </c>
      <c r="E428" s="47" t="s">
        <v>2359</v>
      </c>
      <c r="F428" s="49">
        <v>202088611</v>
      </c>
      <c r="G428" s="53">
        <v>1872821</v>
      </c>
      <c r="H428" s="50" t="s">
        <v>5710</v>
      </c>
      <c r="I428" s="51">
        <v>1850000</v>
      </c>
      <c r="J428" s="47" t="s">
        <v>4485</v>
      </c>
      <c r="K428" s="51">
        <v>1850000</v>
      </c>
      <c r="L428" s="52" t="s">
        <v>6203</v>
      </c>
      <c r="M428" s="47" t="s">
        <v>155</v>
      </c>
      <c r="N428" s="47" t="s">
        <v>46</v>
      </c>
      <c r="O428" s="47" t="s">
        <v>6204</v>
      </c>
      <c r="P428" s="47" t="s">
        <v>48</v>
      </c>
      <c r="Q428" s="47" t="s">
        <v>2362</v>
      </c>
    </row>
    <row r="429" spans="2:17" ht="45" x14ac:dyDescent="0.2">
      <c r="B429" s="46">
        <v>422</v>
      </c>
      <c r="C429" s="47" t="s">
        <v>41</v>
      </c>
      <c r="D429" s="48" t="s">
        <v>42</v>
      </c>
      <c r="E429" s="47" t="s">
        <v>4540</v>
      </c>
      <c r="F429" s="49">
        <v>204415455</v>
      </c>
      <c r="G429" s="53">
        <v>1922673</v>
      </c>
      <c r="H429" s="50" t="s">
        <v>6205</v>
      </c>
      <c r="I429" s="51">
        <v>220000</v>
      </c>
      <c r="J429" s="47" t="s">
        <v>4485</v>
      </c>
      <c r="K429" s="51">
        <v>220000</v>
      </c>
      <c r="L429" s="52" t="s">
        <v>6206</v>
      </c>
      <c r="M429" s="47" t="s">
        <v>155</v>
      </c>
      <c r="N429" s="47" t="s">
        <v>46</v>
      </c>
      <c r="O429" s="47" t="s">
        <v>6207</v>
      </c>
      <c r="P429" s="47" t="s">
        <v>48</v>
      </c>
      <c r="Q429" s="47" t="s">
        <v>2362</v>
      </c>
    </row>
    <row r="430" spans="2:17" ht="60" x14ac:dyDescent="0.2">
      <c r="B430" s="46">
        <v>423</v>
      </c>
      <c r="C430" s="47" t="s">
        <v>41</v>
      </c>
      <c r="D430" s="48" t="s">
        <v>42</v>
      </c>
      <c r="E430" s="47" t="s">
        <v>6208</v>
      </c>
      <c r="F430" s="49">
        <v>310450693</v>
      </c>
      <c r="G430" s="53">
        <v>1908712</v>
      </c>
      <c r="H430" s="50" t="s">
        <v>6209</v>
      </c>
      <c r="I430" s="51">
        <v>5200000</v>
      </c>
      <c r="J430" s="47" t="s">
        <v>4485</v>
      </c>
      <c r="K430" s="51">
        <v>5200000</v>
      </c>
      <c r="L430" s="52" t="s">
        <v>6210</v>
      </c>
      <c r="M430" s="47" t="s">
        <v>155</v>
      </c>
      <c r="N430" s="47" t="s">
        <v>46</v>
      </c>
      <c r="O430" s="47" t="s">
        <v>6211</v>
      </c>
      <c r="P430" s="47" t="s">
        <v>48</v>
      </c>
      <c r="Q430" s="47" t="s">
        <v>2362</v>
      </c>
    </row>
    <row r="431" spans="2:17" ht="60" x14ac:dyDescent="0.2">
      <c r="B431" s="46">
        <v>424</v>
      </c>
      <c r="C431" s="47" t="s">
        <v>41</v>
      </c>
      <c r="D431" s="48" t="s">
        <v>42</v>
      </c>
      <c r="E431" s="47" t="s">
        <v>6212</v>
      </c>
      <c r="F431" s="49">
        <v>304144102</v>
      </c>
      <c r="G431" s="53">
        <v>1909207</v>
      </c>
      <c r="H431" s="50" t="s">
        <v>6209</v>
      </c>
      <c r="I431" s="51">
        <v>2600000</v>
      </c>
      <c r="J431" s="47" t="s">
        <v>4485</v>
      </c>
      <c r="K431" s="51">
        <v>2600000</v>
      </c>
      <c r="L431" s="52" t="s">
        <v>6213</v>
      </c>
      <c r="M431" s="47" t="s">
        <v>155</v>
      </c>
      <c r="N431" s="47" t="s">
        <v>46</v>
      </c>
      <c r="O431" s="47" t="s">
        <v>6214</v>
      </c>
      <c r="P431" s="47" t="s">
        <v>48</v>
      </c>
      <c r="Q431" s="47" t="s">
        <v>2362</v>
      </c>
    </row>
    <row r="432" spans="2:17" ht="45" x14ac:dyDescent="0.2">
      <c r="B432" s="46">
        <v>425</v>
      </c>
      <c r="C432" s="47" t="s">
        <v>41</v>
      </c>
      <c r="D432" s="48" t="s">
        <v>42</v>
      </c>
      <c r="E432" s="47" t="s">
        <v>2363</v>
      </c>
      <c r="F432" s="49">
        <v>200861450</v>
      </c>
      <c r="G432" s="53">
        <v>1942796</v>
      </c>
      <c r="H432" s="50" t="s">
        <v>6215</v>
      </c>
      <c r="I432" s="51">
        <v>5549250</v>
      </c>
      <c r="J432" s="47" t="s">
        <v>4485</v>
      </c>
      <c r="K432" s="51">
        <v>5549250</v>
      </c>
      <c r="L432" s="52" t="s">
        <v>6216</v>
      </c>
      <c r="M432" s="47" t="s">
        <v>155</v>
      </c>
      <c r="N432" s="47" t="s">
        <v>46</v>
      </c>
      <c r="O432" s="47" t="s">
        <v>6217</v>
      </c>
      <c r="P432" s="47" t="s">
        <v>48</v>
      </c>
      <c r="Q432" s="47" t="s">
        <v>2362</v>
      </c>
    </row>
    <row r="433" spans="2:17" ht="60" x14ac:dyDescent="0.2">
      <c r="B433" s="46">
        <v>426</v>
      </c>
      <c r="C433" s="47" t="s">
        <v>41</v>
      </c>
      <c r="D433" s="48" t="s">
        <v>42</v>
      </c>
      <c r="E433" s="47" t="s">
        <v>6218</v>
      </c>
      <c r="F433" s="49">
        <v>309056611</v>
      </c>
      <c r="G433" s="53">
        <v>1949056</v>
      </c>
      <c r="H433" s="50" t="s">
        <v>6219</v>
      </c>
      <c r="I433" s="51">
        <v>4750000</v>
      </c>
      <c r="J433" s="47" t="s">
        <v>4485</v>
      </c>
      <c r="K433" s="51">
        <v>4750000</v>
      </c>
      <c r="L433" s="52" t="s">
        <v>6220</v>
      </c>
      <c r="M433" s="47" t="s">
        <v>155</v>
      </c>
      <c r="N433" s="47" t="s">
        <v>46</v>
      </c>
      <c r="O433" s="47" t="s">
        <v>6221</v>
      </c>
      <c r="P433" s="47" t="s">
        <v>48</v>
      </c>
      <c r="Q433" s="47" t="s">
        <v>2362</v>
      </c>
    </row>
    <row r="434" spans="2:17" ht="60" x14ac:dyDescent="0.2">
      <c r="B434" s="46">
        <v>427</v>
      </c>
      <c r="C434" s="47" t="s">
        <v>41</v>
      </c>
      <c r="D434" s="48" t="s">
        <v>42</v>
      </c>
      <c r="E434" s="47" t="s">
        <v>6218</v>
      </c>
      <c r="F434" s="49">
        <v>309056611</v>
      </c>
      <c r="G434" s="53">
        <v>1948999</v>
      </c>
      <c r="H434" s="50" t="s">
        <v>6222</v>
      </c>
      <c r="I434" s="51">
        <v>2100000</v>
      </c>
      <c r="J434" s="47" t="s">
        <v>4485</v>
      </c>
      <c r="K434" s="51">
        <v>2100000</v>
      </c>
      <c r="L434" s="52" t="s">
        <v>6223</v>
      </c>
      <c r="M434" s="47" t="s">
        <v>155</v>
      </c>
      <c r="N434" s="47" t="s">
        <v>46</v>
      </c>
      <c r="O434" s="47" t="s">
        <v>6224</v>
      </c>
      <c r="P434" s="47" t="s">
        <v>48</v>
      </c>
      <c r="Q434" s="47" t="s">
        <v>2362</v>
      </c>
    </row>
    <row r="435" spans="2:17" ht="60" x14ac:dyDescent="0.2">
      <c r="B435" s="46">
        <v>428</v>
      </c>
      <c r="C435" s="47" t="s">
        <v>41</v>
      </c>
      <c r="D435" s="48" t="s">
        <v>42</v>
      </c>
      <c r="E435" s="47" t="s">
        <v>6225</v>
      </c>
      <c r="F435" s="49">
        <v>307845518</v>
      </c>
      <c r="G435" s="53">
        <v>1929267</v>
      </c>
      <c r="H435" s="50" t="s">
        <v>6226</v>
      </c>
      <c r="I435" s="51">
        <v>1430000</v>
      </c>
      <c r="J435" s="47" t="s">
        <v>4485</v>
      </c>
      <c r="K435" s="51">
        <v>1430000</v>
      </c>
      <c r="L435" s="52" t="s">
        <v>6227</v>
      </c>
      <c r="M435" s="47" t="s">
        <v>155</v>
      </c>
      <c r="N435" s="47" t="s">
        <v>46</v>
      </c>
      <c r="O435" s="47" t="s">
        <v>6228</v>
      </c>
      <c r="P435" s="47" t="s">
        <v>48</v>
      </c>
      <c r="Q435" s="47" t="s">
        <v>2362</v>
      </c>
    </row>
    <row r="436" spans="2:17" ht="30" x14ac:dyDescent="0.2">
      <c r="B436" s="46">
        <v>429</v>
      </c>
      <c r="C436" s="47" t="s">
        <v>41</v>
      </c>
      <c r="D436" s="48" t="s">
        <v>42</v>
      </c>
      <c r="E436" s="47" t="s">
        <v>1138</v>
      </c>
      <c r="F436" s="49">
        <v>303473446</v>
      </c>
      <c r="G436" s="53" t="s">
        <v>6229</v>
      </c>
      <c r="H436" s="50">
        <v>45213</v>
      </c>
      <c r="I436" s="51">
        <v>6570000</v>
      </c>
      <c r="J436" s="47" t="s">
        <v>362</v>
      </c>
      <c r="K436" s="51">
        <v>6570000</v>
      </c>
      <c r="L436" s="52" t="s">
        <v>6230</v>
      </c>
      <c r="M436" s="47" t="s">
        <v>155</v>
      </c>
      <c r="N436" s="47" t="s">
        <v>46</v>
      </c>
      <c r="O436" s="47" t="s">
        <v>973</v>
      </c>
      <c r="P436" s="47" t="s">
        <v>48</v>
      </c>
      <c r="Q436" s="47" t="s">
        <v>1217</v>
      </c>
    </row>
    <row r="437" spans="2:17" ht="30" x14ac:dyDescent="0.2">
      <c r="B437" s="46">
        <v>430</v>
      </c>
      <c r="C437" s="47" t="s">
        <v>41</v>
      </c>
      <c r="D437" s="48" t="s">
        <v>42</v>
      </c>
      <c r="E437" s="47" t="s">
        <v>1143</v>
      </c>
      <c r="F437" s="49">
        <v>307557599</v>
      </c>
      <c r="G437" s="53" t="s">
        <v>6231</v>
      </c>
      <c r="H437" s="50">
        <v>45213</v>
      </c>
      <c r="I437" s="51">
        <v>11734000</v>
      </c>
      <c r="J437" s="47" t="s">
        <v>362</v>
      </c>
      <c r="K437" s="51">
        <v>11734000</v>
      </c>
      <c r="L437" s="52" t="s">
        <v>6232</v>
      </c>
      <c r="M437" s="47" t="s">
        <v>155</v>
      </c>
      <c r="N437" s="47" t="s">
        <v>46</v>
      </c>
      <c r="O437" s="47" t="s">
        <v>4008</v>
      </c>
      <c r="P437" s="47" t="s">
        <v>48</v>
      </c>
      <c r="Q437" s="47" t="s">
        <v>1217</v>
      </c>
    </row>
    <row r="438" spans="2:17" ht="47.25" customHeight="1" x14ac:dyDescent="0.2">
      <c r="B438" s="46">
        <v>431</v>
      </c>
      <c r="C438" s="47" t="s">
        <v>41</v>
      </c>
      <c r="D438" s="48" t="s">
        <v>42</v>
      </c>
      <c r="E438" s="47" t="s">
        <v>1138</v>
      </c>
      <c r="F438" s="49">
        <v>303473446</v>
      </c>
      <c r="G438" s="53" t="s">
        <v>6233</v>
      </c>
      <c r="H438" s="50">
        <v>45213</v>
      </c>
      <c r="I438" s="51">
        <v>430000</v>
      </c>
      <c r="J438" s="47" t="s">
        <v>362</v>
      </c>
      <c r="K438" s="51">
        <v>430000</v>
      </c>
      <c r="L438" s="52" t="s">
        <v>6234</v>
      </c>
      <c r="M438" s="47" t="s">
        <v>155</v>
      </c>
      <c r="N438" s="47" t="s">
        <v>46</v>
      </c>
      <c r="O438" s="47" t="s">
        <v>1370</v>
      </c>
      <c r="P438" s="47" t="s">
        <v>48</v>
      </c>
      <c r="Q438" s="47" t="s">
        <v>1217</v>
      </c>
    </row>
    <row r="439" spans="2:17" ht="30" x14ac:dyDescent="0.2">
      <c r="B439" s="46">
        <v>432</v>
      </c>
      <c r="C439" s="47" t="s">
        <v>41</v>
      </c>
      <c r="D439" s="48" t="s">
        <v>42</v>
      </c>
      <c r="E439" s="47" t="s">
        <v>1138</v>
      </c>
      <c r="F439" s="49">
        <v>303473446</v>
      </c>
      <c r="G439" s="53" t="s">
        <v>6235</v>
      </c>
      <c r="H439" s="50">
        <v>45213</v>
      </c>
      <c r="I439" s="51">
        <v>425000</v>
      </c>
      <c r="J439" s="47" t="s">
        <v>362</v>
      </c>
      <c r="K439" s="51">
        <v>425000</v>
      </c>
      <c r="L439" s="52" t="s">
        <v>6236</v>
      </c>
      <c r="M439" s="47" t="s">
        <v>155</v>
      </c>
      <c r="N439" s="47" t="s">
        <v>46</v>
      </c>
      <c r="O439" s="47" t="s">
        <v>2707</v>
      </c>
      <c r="P439" s="47" t="s">
        <v>48</v>
      </c>
      <c r="Q439" s="47" t="s">
        <v>1217</v>
      </c>
    </row>
    <row r="440" spans="2:17" ht="30" x14ac:dyDescent="0.2">
      <c r="B440" s="46">
        <v>433</v>
      </c>
      <c r="C440" s="47" t="s">
        <v>41</v>
      </c>
      <c r="D440" s="48" t="s">
        <v>42</v>
      </c>
      <c r="E440" s="47" t="s">
        <v>1138</v>
      </c>
      <c r="F440" s="49">
        <v>303473446</v>
      </c>
      <c r="G440" s="53" t="s">
        <v>6237</v>
      </c>
      <c r="H440" s="50">
        <v>45213</v>
      </c>
      <c r="I440" s="51">
        <v>59000</v>
      </c>
      <c r="J440" s="47" t="s">
        <v>362</v>
      </c>
      <c r="K440" s="51">
        <v>59000</v>
      </c>
      <c r="L440" s="52" t="s">
        <v>6238</v>
      </c>
      <c r="M440" s="47" t="s">
        <v>155</v>
      </c>
      <c r="N440" s="47" t="s">
        <v>46</v>
      </c>
      <c r="O440" s="47" t="s">
        <v>220</v>
      </c>
      <c r="P440" s="47" t="s">
        <v>48</v>
      </c>
      <c r="Q440" s="47" t="s">
        <v>1217</v>
      </c>
    </row>
    <row r="441" spans="2:17" ht="30" x14ac:dyDescent="0.2">
      <c r="B441" s="46">
        <v>434</v>
      </c>
      <c r="C441" s="47" t="s">
        <v>41</v>
      </c>
      <c r="D441" s="48" t="s">
        <v>42</v>
      </c>
      <c r="E441" s="47" t="s">
        <v>1138</v>
      </c>
      <c r="F441" s="49">
        <v>303473446</v>
      </c>
      <c r="G441" s="53" t="s">
        <v>6239</v>
      </c>
      <c r="H441" s="50">
        <v>45213</v>
      </c>
      <c r="I441" s="51">
        <v>400000</v>
      </c>
      <c r="J441" s="47" t="s">
        <v>362</v>
      </c>
      <c r="K441" s="51">
        <v>400000</v>
      </c>
      <c r="L441" s="52" t="s">
        <v>6240</v>
      </c>
      <c r="M441" s="47" t="s">
        <v>155</v>
      </c>
      <c r="N441" s="47" t="s">
        <v>46</v>
      </c>
      <c r="O441" s="47" t="s">
        <v>232</v>
      </c>
      <c r="P441" s="47" t="s">
        <v>48</v>
      </c>
      <c r="Q441" s="47" t="s">
        <v>1217</v>
      </c>
    </row>
    <row r="442" spans="2:17" ht="30" x14ac:dyDescent="0.2">
      <c r="B442" s="46">
        <v>435</v>
      </c>
      <c r="C442" s="47" t="s">
        <v>41</v>
      </c>
      <c r="D442" s="48" t="s">
        <v>42</v>
      </c>
      <c r="E442" s="47" t="s">
        <v>1138</v>
      </c>
      <c r="F442" s="49">
        <v>303473446</v>
      </c>
      <c r="G442" s="53" t="s">
        <v>6241</v>
      </c>
      <c r="H442" s="50">
        <v>45213</v>
      </c>
      <c r="I442" s="51">
        <v>280000</v>
      </c>
      <c r="J442" s="47" t="s">
        <v>362</v>
      </c>
      <c r="K442" s="51">
        <v>280000</v>
      </c>
      <c r="L442" s="52" t="s">
        <v>6242</v>
      </c>
      <c r="M442" s="47" t="s">
        <v>155</v>
      </c>
      <c r="N442" s="47" t="s">
        <v>46</v>
      </c>
      <c r="O442" s="47" t="s">
        <v>214</v>
      </c>
      <c r="P442" s="47" t="s">
        <v>48</v>
      </c>
      <c r="Q442" s="47" t="s">
        <v>1217</v>
      </c>
    </row>
    <row r="443" spans="2:17" ht="30" x14ac:dyDescent="0.2">
      <c r="B443" s="46">
        <v>436</v>
      </c>
      <c r="C443" s="47" t="s">
        <v>41</v>
      </c>
      <c r="D443" s="48" t="s">
        <v>42</v>
      </c>
      <c r="E443" s="47" t="s">
        <v>1138</v>
      </c>
      <c r="F443" s="49">
        <v>303473446</v>
      </c>
      <c r="G443" s="53" t="s">
        <v>6243</v>
      </c>
      <c r="H443" s="50">
        <v>45213</v>
      </c>
      <c r="I443" s="51">
        <v>360000</v>
      </c>
      <c r="J443" s="47" t="s">
        <v>362</v>
      </c>
      <c r="K443" s="51">
        <v>360000</v>
      </c>
      <c r="L443" s="52" t="s">
        <v>6244</v>
      </c>
      <c r="M443" s="47" t="s">
        <v>155</v>
      </c>
      <c r="N443" s="47" t="s">
        <v>46</v>
      </c>
      <c r="O443" s="47" t="s">
        <v>47</v>
      </c>
      <c r="P443" s="47" t="s">
        <v>48</v>
      </c>
      <c r="Q443" s="47" t="s">
        <v>1217</v>
      </c>
    </row>
    <row r="444" spans="2:17" ht="30" x14ac:dyDescent="0.2">
      <c r="B444" s="46">
        <v>437</v>
      </c>
      <c r="C444" s="47" t="s">
        <v>41</v>
      </c>
      <c r="D444" s="48" t="s">
        <v>42</v>
      </c>
      <c r="E444" s="47" t="s">
        <v>1138</v>
      </c>
      <c r="F444" s="49">
        <v>303473446</v>
      </c>
      <c r="G444" s="53">
        <v>1761997</v>
      </c>
      <c r="H444" s="50">
        <v>45213</v>
      </c>
      <c r="I444" s="51">
        <v>290000</v>
      </c>
      <c r="J444" s="47" t="s">
        <v>362</v>
      </c>
      <c r="K444" s="51">
        <v>290000</v>
      </c>
      <c r="L444" s="52" t="s">
        <v>6245</v>
      </c>
      <c r="M444" s="47" t="s">
        <v>155</v>
      </c>
      <c r="N444" s="47" t="s">
        <v>46</v>
      </c>
      <c r="O444" s="47" t="s">
        <v>172</v>
      </c>
      <c r="P444" s="47" t="s">
        <v>48</v>
      </c>
      <c r="Q444" s="47" t="s">
        <v>1217</v>
      </c>
    </row>
    <row r="445" spans="2:17" ht="30" x14ac:dyDescent="0.2">
      <c r="B445" s="46">
        <v>438</v>
      </c>
      <c r="C445" s="47" t="s">
        <v>41</v>
      </c>
      <c r="D445" s="48" t="s">
        <v>42</v>
      </c>
      <c r="E445" s="47" t="s">
        <v>3606</v>
      </c>
      <c r="F445" s="49">
        <v>306370350</v>
      </c>
      <c r="G445" s="53" t="s">
        <v>6246</v>
      </c>
      <c r="H445" s="50">
        <v>45214</v>
      </c>
      <c r="I445" s="51">
        <v>16500000</v>
      </c>
      <c r="J445" s="47" t="s">
        <v>362</v>
      </c>
      <c r="K445" s="51">
        <v>16500000</v>
      </c>
      <c r="L445" s="52" t="s">
        <v>6247</v>
      </c>
      <c r="M445" s="47" t="s">
        <v>155</v>
      </c>
      <c r="N445" s="47" t="s">
        <v>46</v>
      </c>
      <c r="O445" s="47" t="s">
        <v>6248</v>
      </c>
      <c r="P445" s="47" t="s">
        <v>48</v>
      </c>
      <c r="Q445" s="47" t="s">
        <v>1217</v>
      </c>
    </row>
    <row r="446" spans="2:17" ht="30" x14ac:dyDescent="0.2">
      <c r="B446" s="46">
        <v>439</v>
      </c>
      <c r="C446" s="47" t="s">
        <v>41</v>
      </c>
      <c r="D446" s="48" t="s">
        <v>42</v>
      </c>
      <c r="E446" s="47" t="s">
        <v>4089</v>
      </c>
      <c r="F446" s="49">
        <v>310679859</v>
      </c>
      <c r="G446" s="53">
        <v>1777975</v>
      </c>
      <c r="H446" s="50">
        <v>45219</v>
      </c>
      <c r="I446" s="51">
        <v>10600000</v>
      </c>
      <c r="J446" s="47" t="s">
        <v>362</v>
      </c>
      <c r="K446" s="51">
        <v>10600000</v>
      </c>
      <c r="L446" s="52" t="s">
        <v>6249</v>
      </c>
      <c r="M446" s="47" t="s">
        <v>155</v>
      </c>
      <c r="N446" s="47" t="s">
        <v>46</v>
      </c>
      <c r="O446" s="47" t="s">
        <v>1303</v>
      </c>
      <c r="P446" s="47" t="s">
        <v>48</v>
      </c>
      <c r="Q446" s="47" t="s">
        <v>1217</v>
      </c>
    </row>
    <row r="447" spans="2:17" ht="30" x14ac:dyDescent="0.2">
      <c r="B447" s="46">
        <v>440</v>
      </c>
      <c r="C447" s="47" t="s">
        <v>41</v>
      </c>
      <c r="D447" s="48" t="s">
        <v>42</v>
      </c>
      <c r="E447" s="47" t="s">
        <v>1309</v>
      </c>
      <c r="F447" s="49">
        <v>304758209</v>
      </c>
      <c r="G447" s="53" t="s">
        <v>6250</v>
      </c>
      <c r="H447" s="50">
        <v>45219</v>
      </c>
      <c r="I447" s="51">
        <v>11000000</v>
      </c>
      <c r="J447" s="47" t="s">
        <v>362</v>
      </c>
      <c r="K447" s="51">
        <v>11000000</v>
      </c>
      <c r="L447" s="52" t="s">
        <v>6251</v>
      </c>
      <c r="M447" s="47" t="s">
        <v>155</v>
      </c>
      <c r="N447" s="47" t="s">
        <v>46</v>
      </c>
      <c r="O447" s="47" t="s">
        <v>6252</v>
      </c>
      <c r="P447" s="47" t="s">
        <v>48</v>
      </c>
      <c r="Q447" s="47" t="s">
        <v>1217</v>
      </c>
    </row>
    <row r="448" spans="2:17" ht="30" x14ac:dyDescent="0.2">
      <c r="B448" s="46">
        <v>441</v>
      </c>
      <c r="C448" s="47" t="s">
        <v>41</v>
      </c>
      <c r="D448" s="48" t="s">
        <v>42</v>
      </c>
      <c r="E448" s="47" t="s">
        <v>1305</v>
      </c>
      <c r="F448" s="49">
        <v>309244014</v>
      </c>
      <c r="G448" s="53">
        <v>1779236</v>
      </c>
      <c r="H448" s="50">
        <v>45220</v>
      </c>
      <c r="I448" s="51">
        <v>960400</v>
      </c>
      <c r="J448" s="47" t="s">
        <v>362</v>
      </c>
      <c r="K448" s="51">
        <v>960400</v>
      </c>
      <c r="L448" s="52" t="s">
        <v>6253</v>
      </c>
      <c r="M448" s="47" t="s">
        <v>155</v>
      </c>
      <c r="N448" s="47" t="s">
        <v>46</v>
      </c>
      <c r="O448" s="47" t="s">
        <v>3598</v>
      </c>
      <c r="P448" s="47" t="s">
        <v>48</v>
      </c>
      <c r="Q448" s="47" t="s">
        <v>1217</v>
      </c>
    </row>
    <row r="449" spans="2:17" ht="30" x14ac:dyDescent="0.2">
      <c r="B449" s="46">
        <v>442</v>
      </c>
      <c r="C449" s="47" t="s">
        <v>41</v>
      </c>
      <c r="D449" s="48" t="s">
        <v>42</v>
      </c>
      <c r="E449" s="47" t="s">
        <v>6254</v>
      </c>
      <c r="F449" s="49">
        <v>600785122</v>
      </c>
      <c r="G449" s="53" t="s">
        <v>6255</v>
      </c>
      <c r="H449" s="50">
        <v>45224</v>
      </c>
      <c r="I449" s="51">
        <v>4916000</v>
      </c>
      <c r="J449" s="47" t="s">
        <v>362</v>
      </c>
      <c r="K449" s="51">
        <v>4916000</v>
      </c>
      <c r="L449" s="52" t="s">
        <v>6256</v>
      </c>
      <c r="M449" s="47" t="s">
        <v>155</v>
      </c>
      <c r="N449" s="47" t="s">
        <v>46</v>
      </c>
      <c r="O449" s="47" t="s">
        <v>1269</v>
      </c>
      <c r="P449" s="47" t="s">
        <v>48</v>
      </c>
      <c r="Q449" s="47" t="s">
        <v>1217</v>
      </c>
    </row>
    <row r="450" spans="2:17" ht="30" x14ac:dyDescent="0.2">
      <c r="B450" s="46">
        <v>443</v>
      </c>
      <c r="C450" s="47" t="s">
        <v>41</v>
      </c>
      <c r="D450" s="48" t="s">
        <v>42</v>
      </c>
      <c r="E450" s="47" t="s">
        <v>1294</v>
      </c>
      <c r="F450" s="49">
        <v>453447741</v>
      </c>
      <c r="G450" s="53" t="s">
        <v>6257</v>
      </c>
      <c r="H450" s="50">
        <v>45239</v>
      </c>
      <c r="I450" s="51">
        <v>1775000</v>
      </c>
      <c r="J450" s="47" t="s">
        <v>362</v>
      </c>
      <c r="K450" s="51">
        <v>1775000</v>
      </c>
      <c r="L450" s="52" t="s">
        <v>6258</v>
      </c>
      <c r="M450" s="47" t="s">
        <v>155</v>
      </c>
      <c r="N450" s="47" t="s">
        <v>46</v>
      </c>
      <c r="O450" s="47" t="s">
        <v>3588</v>
      </c>
      <c r="P450" s="47" t="s">
        <v>48</v>
      </c>
      <c r="Q450" s="47" t="s">
        <v>1217</v>
      </c>
    </row>
    <row r="451" spans="2:17" ht="30" x14ac:dyDescent="0.2">
      <c r="B451" s="46">
        <v>444</v>
      </c>
      <c r="C451" s="47" t="s">
        <v>41</v>
      </c>
      <c r="D451" s="48" t="s">
        <v>42</v>
      </c>
      <c r="E451" s="47" t="s">
        <v>182</v>
      </c>
      <c r="F451" s="49">
        <v>303055063</v>
      </c>
      <c r="G451" s="53" t="s">
        <v>6259</v>
      </c>
      <c r="H451" s="50">
        <v>45240</v>
      </c>
      <c r="I451" s="51">
        <v>1976800</v>
      </c>
      <c r="J451" s="47" t="s">
        <v>362</v>
      </c>
      <c r="K451" s="51">
        <v>1976800</v>
      </c>
      <c r="L451" s="52" t="s">
        <v>6260</v>
      </c>
      <c r="M451" s="47" t="s">
        <v>155</v>
      </c>
      <c r="N451" s="47" t="s">
        <v>46</v>
      </c>
      <c r="O451" s="47" t="s">
        <v>805</v>
      </c>
      <c r="P451" s="47" t="s">
        <v>48</v>
      </c>
      <c r="Q451" s="47" t="s">
        <v>1217</v>
      </c>
    </row>
    <row r="452" spans="2:17" ht="30" x14ac:dyDescent="0.2">
      <c r="B452" s="46">
        <v>445</v>
      </c>
      <c r="C452" s="47" t="s">
        <v>41</v>
      </c>
      <c r="D452" s="48" t="s">
        <v>42</v>
      </c>
      <c r="E452" s="47" t="s">
        <v>1251</v>
      </c>
      <c r="F452" s="49">
        <v>309024374</v>
      </c>
      <c r="G452" s="53" t="s">
        <v>6261</v>
      </c>
      <c r="H452" s="50">
        <v>45241</v>
      </c>
      <c r="I452" s="51">
        <v>1645000</v>
      </c>
      <c r="J452" s="47" t="s">
        <v>362</v>
      </c>
      <c r="K452" s="51">
        <v>1645000</v>
      </c>
      <c r="L452" s="52" t="s">
        <v>6262</v>
      </c>
      <c r="M452" s="47" t="s">
        <v>155</v>
      </c>
      <c r="N452" s="47" t="s">
        <v>46</v>
      </c>
      <c r="O452" s="47" t="s">
        <v>6263</v>
      </c>
      <c r="P452" s="47" t="s">
        <v>48</v>
      </c>
      <c r="Q452" s="47" t="s">
        <v>1217</v>
      </c>
    </row>
    <row r="453" spans="2:17" ht="30" x14ac:dyDescent="0.2">
      <c r="B453" s="46">
        <v>446</v>
      </c>
      <c r="C453" s="47" t="s">
        <v>41</v>
      </c>
      <c r="D453" s="48" t="s">
        <v>42</v>
      </c>
      <c r="E453" s="47" t="s">
        <v>3599</v>
      </c>
      <c r="F453" s="49">
        <v>308067400</v>
      </c>
      <c r="G453" s="53" t="s">
        <v>6264</v>
      </c>
      <c r="H453" s="50">
        <v>45247</v>
      </c>
      <c r="I453" s="51">
        <v>6060000</v>
      </c>
      <c r="J453" s="47" t="s">
        <v>362</v>
      </c>
      <c r="K453" s="51">
        <v>6060000</v>
      </c>
      <c r="L453" s="52" t="s">
        <v>6265</v>
      </c>
      <c r="M453" s="47" t="s">
        <v>155</v>
      </c>
      <c r="N453" s="47" t="s">
        <v>46</v>
      </c>
      <c r="O453" s="47" t="s">
        <v>973</v>
      </c>
      <c r="P453" s="47" t="s">
        <v>48</v>
      </c>
      <c r="Q453" s="47" t="s">
        <v>1217</v>
      </c>
    </row>
    <row r="454" spans="2:17" ht="30" x14ac:dyDescent="0.2">
      <c r="B454" s="46">
        <v>447</v>
      </c>
      <c r="C454" s="47" t="s">
        <v>41</v>
      </c>
      <c r="D454" s="48" t="s">
        <v>42</v>
      </c>
      <c r="E454" s="47" t="s">
        <v>3570</v>
      </c>
      <c r="F454" s="49">
        <v>307411281</v>
      </c>
      <c r="G454" s="53" t="s">
        <v>6266</v>
      </c>
      <c r="H454" s="50">
        <v>45256</v>
      </c>
      <c r="I454" s="51">
        <v>525000</v>
      </c>
      <c r="J454" s="47" t="s">
        <v>362</v>
      </c>
      <c r="K454" s="51">
        <v>525000</v>
      </c>
      <c r="L454" s="52" t="s">
        <v>6267</v>
      </c>
      <c r="M454" s="47" t="s">
        <v>155</v>
      </c>
      <c r="N454" s="47" t="s">
        <v>46</v>
      </c>
      <c r="O454" s="47" t="s">
        <v>312</v>
      </c>
      <c r="P454" s="47" t="s">
        <v>48</v>
      </c>
      <c r="Q454" s="47" t="s">
        <v>1217</v>
      </c>
    </row>
    <row r="455" spans="2:17" ht="30" x14ac:dyDescent="0.2">
      <c r="B455" s="46">
        <v>448</v>
      </c>
      <c r="C455" s="47" t="s">
        <v>41</v>
      </c>
      <c r="D455" s="48" t="s">
        <v>42</v>
      </c>
      <c r="E455" s="47" t="s">
        <v>1138</v>
      </c>
      <c r="F455" s="49">
        <v>303473446</v>
      </c>
      <c r="G455" s="53" t="s">
        <v>6268</v>
      </c>
      <c r="H455" s="50">
        <v>45256</v>
      </c>
      <c r="I455" s="51">
        <v>208000</v>
      </c>
      <c r="J455" s="47" t="s">
        <v>362</v>
      </c>
      <c r="K455" s="51">
        <v>208000</v>
      </c>
      <c r="L455" s="52" t="s">
        <v>6269</v>
      </c>
      <c r="M455" s="47" t="s">
        <v>155</v>
      </c>
      <c r="N455" s="47" t="s">
        <v>46</v>
      </c>
      <c r="O455" s="47" t="s">
        <v>293</v>
      </c>
      <c r="P455" s="47" t="s">
        <v>48</v>
      </c>
      <c r="Q455" s="47" t="s">
        <v>1217</v>
      </c>
    </row>
    <row r="456" spans="2:17" ht="30" x14ac:dyDescent="0.2">
      <c r="B456" s="46">
        <v>449</v>
      </c>
      <c r="C456" s="47" t="s">
        <v>41</v>
      </c>
      <c r="D456" s="48" t="s">
        <v>42</v>
      </c>
      <c r="E456" s="47" t="s">
        <v>1182</v>
      </c>
      <c r="F456" s="49">
        <v>306560430</v>
      </c>
      <c r="G456" s="53" t="s">
        <v>6270</v>
      </c>
      <c r="H456" s="50">
        <v>45256</v>
      </c>
      <c r="I456" s="51">
        <v>2640000</v>
      </c>
      <c r="J456" s="47" t="s">
        <v>362</v>
      </c>
      <c r="K456" s="51">
        <v>2640000</v>
      </c>
      <c r="L456" s="52" t="s">
        <v>6271</v>
      </c>
      <c r="M456" s="47" t="s">
        <v>155</v>
      </c>
      <c r="N456" s="47" t="s">
        <v>46</v>
      </c>
      <c r="O456" s="47" t="s">
        <v>293</v>
      </c>
      <c r="P456" s="47" t="s">
        <v>48</v>
      </c>
      <c r="Q456" s="47" t="s">
        <v>1217</v>
      </c>
    </row>
    <row r="457" spans="2:17" ht="30" x14ac:dyDescent="0.2">
      <c r="B457" s="46">
        <v>450</v>
      </c>
      <c r="C457" s="47" t="s">
        <v>41</v>
      </c>
      <c r="D457" s="48" t="s">
        <v>42</v>
      </c>
      <c r="E457" s="47" t="s">
        <v>3599</v>
      </c>
      <c r="F457" s="49">
        <v>308067400</v>
      </c>
      <c r="G457" s="53" t="s">
        <v>6272</v>
      </c>
      <c r="H457" s="50">
        <v>45256</v>
      </c>
      <c r="I457" s="51">
        <v>411000</v>
      </c>
      <c r="J457" s="47" t="s">
        <v>362</v>
      </c>
      <c r="K457" s="51">
        <v>411000</v>
      </c>
      <c r="L457" s="52" t="s">
        <v>6273</v>
      </c>
      <c r="M457" s="47" t="s">
        <v>155</v>
      </c>
      <c r="N457" s="47" t="s">
        <v>46</v>
      </c>
      <c r="O457" s="47" t="s">
        <v>231</v>
      </c>
      <c r="P457" s="47" t="s">
        <v>48</v>
      </c>
      <c r="Q457" s="47" t="s">
        <v>1217</v>
      </c>
    </row>
    <row r="458" spans="2:17" ht="30" x14ac:dyDescent="0.2">
      <c r="B458" s="46">
        <v>451</v>
      </c>
      <c r="C458" s="47" t="s">
        <v>41</v>
      </c>
      <c r="D458" s="48" t="s">
        <v>42</v>
      </c>
      <c r="E458" s="47" t="s">
        <v>3626</v>
      </c>
      <c r="F458" s="49">
        <v>307153746</v>
      </c>
      <c r="G458" s="53" t="s">
        <v>6274</v>
      </c>
      <c r="H458" s="50">
        <v>45267</v>
      </c>
      <c r="I458" s="51">
        <v>2150000</v>
      </c>
      <c r="J458" s="47" t="s">
        <v>362</v>
      </c>
      <c r="K458" s="51">
        <v>2150000</v>
      </c>
      <c r="L458" s="52" t="s">
        <v>6275</v>
      </c>
      <c r="M458" s="47" t="s">
        <v>155</v>
      </c>
      <c r="N458" s="47" t="s">
        <v>46</v>
      </c>
      <c r="O458" s="47" t="s">
        <v>6276</v>
      </c>
      <c r="P458" s="47" t="s">
        <v>48</v>
      </c>
      <c r="Q458" s="47" t="s">
        <v>1217</v>
      </c>
    </row>
    <row r="459" spans="2:17" ht="30" x14ac:dyDescent="0.2">
      <c r="B459" s="46">
        <v>452</v>
      </c>
      <c r="C459" s="47" t="s">
        <v>41</v>
      </c>
      <c r="D459" s="48" t="s">
        <v>42</v>
      </c>
      <c r="E459" s="47" t="s">
        <v>1305</v>
      </c>
      <c r="F459" s="49">
        <v>309244014</v>
      </c>
      <c r="G459" s="53" t="s">
        <v>6277</v>
      </c>
      <c r="H459" s="50">
        <v>45267</v>
      </c>
      <c r="I459" s="51">
        <v>630000</v>
      </c>
      <c r="J459" s="47" t="s">
        <v>362</v>
      </c>
      <c r="K459" s="51">
        <v>630000</v>
      </c>
      <c r="L459" s="52" t="s">
        <v>6278</v>
      </c>
      <c r="M459" s="47" t="s">
        <v>155</v>
      </c>
      <c r="N459" s="47" t="s">
        <v>46</v>
      </c>
      <c r="O459" s="47" t="s">
        <v>312</v>
      </c>
      <c r="P459" s="47" t="s">
        <v>48</v>
      </c>
      <c r="Q459" s="47" t="s">
        <v>1217</v>
      </c>
    </row>
    <row r="460" spans="2:17" ht="30" x14ac:dyDescent="0.2">
      <c r="B460" s="46">
        <v>453</v>
      </c>
      <c r="C460" s="47" t="s">
        <v>41</v>
      </c>
      <c r="D460" s="48" t="s">
        <v>42</v>
      </c>
      <c r="E460" s="47" t="s">
        <v>6279</v>
      </c>
      <c r="F460" s="49">
        <v>305615693</v>
      </c>
      <c r="G460" s="53" t="s">
        <v>6280</v>
      </c>
      <c r="H460" s="50">
        <v>45273</v>
      </c>
      <c r="I460" s="51">
        <v>2730000</v>
      </c>
      <c r="J460" s="47" t="s">
        <v>362</v>
      </c>
      <c r="K460" s="51">
        <v>2730000</v>
      </c>
      <c r="L460" s="52" t="s">
        <v>6281</v>
      </c>
      <c r="M460" s="47" t="s">
        <v>155</v>
      </c>
      <c r="N460" s="47" t="s">
        <v>46</v>
      </c>
      <c r="O460" s="47" t="s">
        <v>6282</v>
      </c>
      <c r="P460" s="47" t="s">
        <v>48</v>
      </c>
      <c r="Q460" s="47" t="s">
        <v>1217</v>
      </c>
    </row>
    <row r="461" spans="2:17" ht="45" customHeight="1" x14ac:dyDescent="0.2">
      <c r="B461" s="46">
        <v>454</v>
      </c>
      <c r="C461" s="47" t="s">
        <v>41</v>
      </c>
      <c r="D461" s="48" t="s">
        <v>42</v>
      </c>
      <c r="E461" s="47" t="s">
        <v>6283</v>
      </c>
      <c r="F461" s="49">
        <v>310287208</v>
      </c>
      <c r="G461" s="53" t="s">
        <v>6284</v>
      </c>
      <c r="H461" s="50">
        <v>45273</v>
      </c>
      <c r="I461" s="51">
        <v>2998000</v>
      </c>
      <c r="J461" s="47" t="s">
        <v>362</v>
      </c>
      <c r="K461" s="51">
        <v>2998000</v>
      </c>
      <c r="L461" s="52" t="s">
        <v>6285</v>
      </c>
      <c r="M461" s="47" t="s">
        <v>155</v>
      </c>
      <c r="N461" s="47" t="s">
        <v>46</v>
      </c>
      <c r="O461" s="47" t="s">
        <v>6286</v>
      </c>
      <c r="P461" s="47" t="s">
        <v>48</v>
      </c>
      <c r="Q461" s="47" t="s">
        <v>1217</v>
      </c>
    </row>
    <row r="462" spans="2:17" ht="33.75" customHeight="1" x14ac:dyDescent="0.2">
      <c r="B462" s="46">
        <v>455</v>
      </c>
      <c r="C462" s="47" t="s">
        <v>41</v>
      </c>
      <c r="D462" s="48" t="s">
        <v>42</v>
      </c>
      <c r="E462" s="47" t="s">
        <v>5876</v>
      </c>
      <c r="F462" s="49">
        <v>310483122</v>
      </c>
      <c r="G462" s="53" t="s">
        <v>6287</v>
      </c>
      <c r="H462" s="50">
        <v>45276</v>
      </c>
      <c r="I462" s="51">
        <v>8540000</v>
      </c>
      <c r="J462" s="47" t="s">
        <v>362</v>
      </c>
      <c r="K462" s="51">
        <v>8540000</v>
      </c>
      <c r="L462" s="52" t="s">
        <v>6288</v>
      </c>
      <c r="M462" s="47" t="s">
        <v>155</v>
      </c>
      <c r="N462" s="47" t="s">
        <v>46</v>
      </c>
      <c r="O462" s="47" t="s">
        <v>5451</v>
      </c>
      <c r="P462" s="47" t="s">
        <v>48</v>
      </c>
      <c r="Q462" s="47" t="s">
        <v>1217</v>
      </c>
    </row>
    <row r="463" spans="2:17" ht="30" x14ac:dyDescent="0.2">
      <c r="B463" s="46">
        <v>456</v>
      </c>
      <c r="C463" s="47" t="s">
        <v>41</v>
      </c>
      <c r="D463" s="48" t="s">
        <v>42</v>
      </c>
      <c r="E463" s="47" t="s">
        <v>4780</v>
      </c>
      <c r="F463" s="49">
        <v>576710487</v>
      </c>
      <c r="G463" s="53" t="s">
        <v>6289</v>
      </c>
      <c r="H463" s="50" t="s">
        <v>6290</v>
      </c>
      <c r="I463" s="51">
        <v>6200000</v>
      </c>
      <c r="J463" s="47" t="s">
        <v>362</v>
      </c>
      <c r="K463" s="51">
        <v>6200000</v>
      </c>
      <c r="L463" s="52" t="s">
        <v>6291</v>
      </c>
      <c r="M463" s="47" t="s">
        <v>155</v>
      </c>
      <c r="N463" s="47" t="s">
        <v>46</v>
      </c>
      <c r="O463" s="47" t="s">
        <v>1071</v>
      </c>
      <c r="P463" s="47" t="s">
        <v>48</v>
      </c>
      <c r="Q463" s="47" t="s">
        <v>1587</v>
      </c>
    </row>
    <row r="464" spans="2:17" ht="30" x14ac:dyDescent="0.2">
      <c r="B464" s="46">
        <v>457</v>
      </c>
      <c r="C464" s="47" t="s">
        <v>41</v>
      </c>
      <c r="D464" s="48" t="s">
        <v>42</v>
      </c>
      <c r="E464" s="47" t="s">
        <v>6292</v>
      </c>
      <c r="F464" s="49" t="s">
        <v>1595</v>
      </c>
      <c r="G464" s="53" t="s">
        <v>6293</v>
      </c>
      <c r="H464" s="50" t="s">
        <v>6294</v>
      </c>
      <c r="I464" s="51">
        <v>1680000</v>
      </c>
      <c r="J464" s="47" t="s">
        <v>362</v>
      </c>
      <c r="K464" s="51">
        <v>1680000</v>
      </c>
      <c r="L464" s="52" t="s">
        <v>6295</v>
      </c>
      <c r="M464" s="47" t="s">
        <v>155</v>
      </c>
      <c r="N464" s="47" t="s">
        <v>46</v>
      </c>
      <c r="O464" s="47" t="s">
        <v>1071</v>
      </c>
      <c r="P464" s="47" t="s">
        <v>48</v>
      </c>
      <c r="Q464" s="47" t="s">
        <v>1587</v>
      </c>
    </row>
    <row r="465" spans="2:17" ht="33.75" customHeight="1" x14ac:dyDescent="0.2">
      <c r="B465" s="46">
        <v>458</v>
      </c>
      <c r="C465" s="47" t="s">
        <v>41</v>
      </c>
      <c r="D465" s="48" t="s">
        <v>42</v>
      </c>
      <c r="E465" s="47" t="s">
        <v>6296</v>
      </c>
      <c r="F465" s="49">
        <v>30207911591314</v>
      </c>
      <c r="G465" s="53" t="s">
        <v>6297</v>
      </c>
      <c r="H465" s="50" t="s">
        <v>6294</v>
      </c>
      <c r="I465" s="51">
        <v>3800000.01</v>
      </c>
      <c r="J465" s="47" t="s">
        <v>362</v>
      </c>
      <c r="K465" s="51">
        <v>3800000.01</v>
      </c>
      <c r="L465" s="52" t="s">
        <v>6298</v>
      </c>
      <c r="M465" s="47" t="s">
        <v>155</v>
      </c>
      <c r="N465" s="47" t="s">
        <v>46</v>
      </c>
      <c r="O465" s="47" t="s">
        <v>6299</v>
      </c>
      <c r="P465" s="47" t="s">
        <v>48</v>
      </c>
      <c r="Q465" s="47" t="s">
        <v>1587</v>
      </c>
    </row>
    <row r="466" spans="2:17" ht="33.75" customHeight="1" x14ac:dyDescent="0.2">
      <c r="B466" s="46">
        <v>459</v>
      </c>
      <c r="C466" s="47" t="s">
        <v>41</v>
      </c>
      <c r="D466" s="48" t="s">
        <v>42</v>
      </c>
      <c r="E466" s="47" t="s">
        <v>2435</v>
      </c>
      <c r="F466" s="49" t="s">
        <v>1595</v>
      </c>
      <c r="G466" s="53" t="s">
        <v>6300</v>
      </c>
      <c r="H466" s="50" t="s">
        <v>6301</v>
      </c>
      <c r="I466" s="51">
        <v>266000</v>
      </c>
      <c r="J466" s="47" t="s">
        <v>362</v>
      </c>
      <c r="K466" s="51">
        <v>266000</v>
      </c>
      <c r="L466" s="52" t="s">
        <v>6302</v>
      </c>
      <c r="M466" s="47" t="s">
        <v>155</v>
      </c>
      <c r="N466" s="47" t="s">
        <v>46</v>
      </c>
      <c r="O466" s="47" t="s">
        <v>214</v>
      </c>
      <c r="P466" s="47" t="s">
        <v>48</v>
      </c>
      <c r="Q466" s="47" t="s">
        <v>1587</v>
      </c>
    </row>
    <row r="467" spans="2:17" ht="33.75" customHeight="1" x14ac:dyDescent="0.2">
      <c r="B467" s="46">
        <v>460</v>
      </c>
      <c r="C467" s="47" t="s">
        <v>41</v>
      </c>
      <c r="D467" s="48" t="s">
        <v>42</v>
      </c>
      <c r="E467" s="47" t="s">
        <v>6296</v>
      </c>
      <c r="F467" s="49">
        <v>30207911591314</v>
      </c>
      <c r="G467" s="53" t="s">
        <v>6303</v>
      </c>
      <c r="H467" s="50" t="s">
        <v>6294</v>
      </c>
      <c r="I467" s="51">
        <v>11200000.01</v>
      </c>
      <c r="J467" s="47" t="s">
        <v>362</v>
      </c>
      <c r="K467" s="51">
        <v>11200000.01</v>
      </c>
      <c r="L467" s="52" t="s">
        <v>6304</v>
      </c>
      <c r="M467" s="47" t="s">
        <v>155</v>
      </c>
      <c r="N467" s="47" t="s">
        <v>46</v>
      </c>
      <c r="O467" s="47" t="s">
        <v>6305</v>
      </c>
      <c r="P467" s="47" t="s">
        <v>48</v>
      </c>
      <c r="Q467" s="47" t="s">
        <v>1587</v>
      </c>
    </row>
    <row r="468" spans="2:17" ht="33.75" customHeight="1" x14ac:dyDescent="0.2">
      <c r="B468" s="46">
        <v>461</v>
      </c>
      <c r="C468" s="47" t="s">
        <v>41</v>
      </c>
      <c r="D468" s="48" t="s">
        <v>42</v>
      </c>
      <c r="E468" s="47" t="s">
        <v>4780</v>
      </c>
      <c r="F468" s="49">
        <v>576710487</v>
      </c>
      <c r="G468" s="53" t="s">
        <v>6306</v>
      </c>
      <c r="H468" s="50" t="s">
        <v>6290</v>
      </c>
      <c r="I468" s="51">
        <v>4800000</v>
      </c>
      <c r="J468" s="47" t="s">
        <v>362</v>
      </c>
      <c r="K468" s="51">
        <v>4800000</v>
      </c>
      <c r="L468" s="52" t="s">
        <v>6307</v>
      </c>
      <c r="M468" s="47" t="s">
        <v>155</v>
      </c>
      <c r="N468" s="47" t="s">
        <v>46</v>
      </c>
      <c r="O468" s="47" t="s">
        <v>6308</v>
      </c>
      <c r="P468" s="47" t="s">
        <v>48</v>
      </c>
      <c r="Q468" s="47" t="s">
        <v>1587</v>
      </c>
    </row>
    <row r="469" spans="2:17" ht="33.75" customHeight="1" x14ac:dyDescent="0.2">
      <c r="B469" s="46">
        <v>462</v>
      </c>
      <c r="C469" s="47" t="s">
        <v>41</v>
      </c>
      <c r="D469" s="48" t="s">
        <v>42</v>
      </c>
      <c r="E469" s="47" t="s">
        <v>4780</v>
      </c>
      <c r="F469" s="49">
        <v>576710487</v>
      </c>
      <c r="G469" s="53" t="s">
        <v>6309</v>
      </c>
      <c r="H469" s="50" t="s">
        <v>6290</v>
      </c>
      <c r="I469" s="51">
        <v>6000000.0099999998</v>
      </c>
      <c r="J469" s="47" t="s">
        <v>362</v>
      </c>
      <c r="K469" s="51">
        <v>6000000.0099999998</v>
      </c>
      <c r="L469" s="52" t="s">
        <v>6310</v>
      </c>
      <c r="M469" s="47" t="s">
        <v>155</v>
      </c>
      <c r="N469" s="47" t="s">
        <v>46</v>
      </c>
      <c r="O469" s="47" t="s">
        <v>6308</v>
      </c>
      <c r="P469" s="47" t="s">
        <v>48</v>
      </c>
      <c r="Q469" s="47" t="s">
        <v>1587</v>
      </c>
    </row>
    <row r="470" spans="2:17" ht="33.75" customHeight="1" x14ac:dyDescent="0.2">
      <c r="B470" s="46">
        <v>463</v>
      </c>
      <c r="C470" s="47" t="s">
        <v>41</v>
      </c>
      <c r="D470" s="48" t="s">
        <v>42</v>
      </c>
      <c r="E470" s="47" t="s">
        <v>722</v>
      </c>
      <c r="F470" s="49" t="s">
        <v>489</v>
      </c>
      <c r="G470" s="53" t="s">
        <v>6311</v>
      </c>
      <c r="H470" s="50" t="s">
        <v>5808</v>
      </c>
      <c r="I470" s="51">
        <v>980000</v>
      </c>
      <c r="J470" s="47" t="s">
        <v>362</v>
      </c>
      <c r="K470" s="51">
        <v>980000</v>
      </c>
      <c r="L470" s="52" t="s">
        <v>6312</v>
      </c>
      <c r="M470" s="47" t="s">
        <v>155</v>
      </c>
      <c r="N470" s="47" t="s">
        <v>46</v>
      </c>
      <c r="O470" s="47" t="s">
        <v>314</v>
      </c>
      <c r="P470" s="47" t="s">
        <v>48</v>
      </c>
      <c r="Q470" s="47" t="s">
        <v>1587</v>
      </c>
    </row>
    <row r="471" spans="2:17" ht="30" x14ac:dyDescent="0.2">
      <c r="B471" s="46">
        <v>464</v>
      </c>
      <c r="C471" s="47" t="s">
        <v>41</v>
      </c>
      <c r="D471" s="48" t="s">
        <v>42</v>
      </c>
      <c r="E471" s="47" t="s">
        <v>2500</v>
      </c>
      <c r="F471" s="49" t="s">
        <v>2501</v>
      </c>
      <c r="G471" s="53" t="s">
        <v>6313</v>
      </c>
      <c r="H471" s="50" t="s">
        <v>5832</v>
      </c>
      <c r="I471" s="51">
        <v>1321200</v>
      </c>
      <c r="J471" s="47" t="s">
        <v>362</v>
      </c>
      <c r="K471" s="51">
        <v>1321200</v>
      </c>
      <c r="L471" s="52" t="s">
        <v>6314</v>
      </c>
      <c r="M471" s="47" t="s">
        <v>155</v>
      </c>
      <c r="N471" s="47" t="s">
        <v>46</v>
      </c>
      <c r="O471" s="47" t="s">
        <v>1269</v>
      </c>
      <c r="P471" s="47" t="s">
        <v>48</v>
      </c>
      <c r="Q471" s="47" t="s">
        <v>1587</v>
      </c>
    </row>
    <row r="472" spans="2:17" ht="33.75" customHeight="1" x14ac:dyDescent="0.2">
      <c r="B472" s="46">
        <v>465</v>
      </c>
      <c r="C472" s="47" t="s">
        <v>41</v>
      </c>
      <c r="D472" s="48" t="s">
        <v>42</v>
      </c>
      <c r="E472" s="47" t="s">
        <v>2500</v>
      </c>
      <c r="F472" s="49" t="s">
        <v>6315</v>
      </c>
      <c r="G472" s="53" t="s">
        <v>6316</v>
      </c>
      <c r="H472" s="50" t="s">
        <v>6317</v>
      </c>
      <c r="I472" s="51">
        <v>1904000.28</v>
      </c>
      <c r="J472" s="47" t="s">
        <v>362</v>
      </c>
      <c r="K472" s="51">
        <v>1904000.28</v>
      </c>
      <c r="L472" s="52" t="s">
        <v>6318</v>
      </c>
      <c r="M472" s="47" t="s">
        <v>155</v>
      </c>
      <c r="N472" s="47" t="s">
        <v>46</v>
      </c>
      <c r="O472" s="47" t="s">
        <v>1269</v>
      </c>
      <c r="P472" s="47" t="s">
        <v>48</v>
      </c>
      <c r="Q472" s="47" t="s">
        <v>1587</v>
      </c>
    </row>
    <row r="473" spans="2:17" ht="33.75" customHeight="1" x14ac:dyDescent="0.2">
      <c r="B473" s="46">
        <v>466</v>
      </c>
      <c r="C473" s="47" t="s">
        <v>41</v>
      </c>
      <c r="D473" s="48" t="s">
        <v>42</v>
      </c>
      <c r="E473" s="47" t="s">
        <v>2500</v>
      </c>
      <c r="F473" s="49" t="s">
        <v>2501</v>
      </c>
      <c r="G473" s="53" t="s">
        <v>6319</v>
      </c>
      <c r="H473" s="50" t="s">
        <v>5832</v>
      </c>
      <c r="I473" s="51">
        <v>1142400</v>
      </c>
      <c r="J473" s="47" t="s">
        <v>362</v>
      </c>
      <c r="K473" s="51">
        <v>1142400</v>
      </c>
      <c r="L473" s="52" t="s">
        <v>6320</v>
      </c>
      <c r="M473" s="47" t="s">
        <v>155</v>
      </c>
      <c r="N473" s="47" t="s">
        <v>46</v>
      </c>
      <c r="O473" s="47" t="s">
        <v>1664</v>
      </c>
      <c r="P473" s="47" t="s">
        <v>48</v>
      </c>
      <c r="Q473" s="47" t="s">
        <v>1587</v>
      </c>
    </row>
    <row r="474" spans="2:17" ht="33.75" customHeight="1" x14ac:dyDescent="0.2">
      <c r="B474" s="46">
        <v>467</v>
      </c>
      <c r="C474" s="47" t="s">
        <v>41</v>
      </c>
      <c r="D474" s="48" t="s">
        <v>42</v>
      </c>
      <c r="E474" s="47" t="s">
        <v>2500</v>
      </c>
      <c r="F474" s="49" t="s">
        <v>6315</v>
      </c>
      <c r="G474" s="53" t="s">
        <v>6321</v>
      </c>
      <c r="H474" s="50" t="s">
        <v>6317</v>
      </c>
      <c r="I474" s="51">
        <v>1552000.97</v>
      </c>
      <c r="J474" s="47" t="s">
        <v>362</v>
      </c>
      <c r="K474" s="51">
        <v>1552000.97</v>
      </c>
      <c r="L474" s="52" t="s">
        <v>6322</v>
      </c>
      <c r="M474" s="47" t="s">
        <v>155</v>
      </c>
      <c r="N474" s="47" t="s">
        <v>46</v>
      </c>
      <c r="O474" s="47" t="s">
        <v>1664</v>
      </c>
      <c r="P474" s="47" t="s">
        <v>48</v>
      </c>
      <c r="Q474" s="47" t="s">
        <v>1587</v>
      </c>
    </row>
    <row r="475" spans="2:17" ht="33.75" customHeight="1" x14ac:dyDescent="0.2">
      <c r="B475" s="46">
        <v>468</v>
      </c>
      <c r="C475" s="47" t="s">
        <v>41</v>
      </c>
      <c r="D475" s="48" t="s">
        <v>42</v>
      </c>
      <c r="E475" s="47" t="s">
        <v>4670</v>
      </c>
      <c r="F475" s="49" t="s">
        <v>1595</v>
      </c>
      <c r="G475" s="53" t="s">
        <v>6323</v>
      </c>
      <c r="H475" s="50" t="s">
        <v>5904</v>
      </c>
      <c r="I475" s="51">
        <v>840000.3</v>
      </c>
      <c r="J475" s="47" t="s">
        <v>362</v>
      </c>
      <c r="K475" s="51">
        <v>840000.3</v>
      </c>
      <c r="L475" s="52" t="s">
        <v>6324</v>
      </c>
      <c r="M475" s="47" t="s">
        <v>155</v>
      </c>
      <c r="N475" s="47" t="s">
        <v>46</v>
      </c>
      <c r="O475" s="47" t="s">
        <v>230</v>
      </c>
      <c r="P475" s="47" t="s">
        <v>48</v>
      </c>
      <c r="Q475" s="47" t="s">
        <v>1587</v>
      </c>
    </row>
    <row r="476" spans="2:17" ht="33.75" customHeight="1" x14ac:dyDescent="0.2">
      <c r="B476" s="46">
        <v>469</v>
      </c>
      <c r="C476" s="47" t="s">
        <v>41</v>
      </c>
      <c r="D476" s="48" t="s">
        <v>42</v>
      </c>
      <c r="E476" s="47" t="s">
        <v>2449</v>
      </c>
      <c r="F476" s="49" t="s">
        <v>1604</v>
      </c>
      <c r="G476" s="53" t="s">
        <v>6325</v>
      </c>
      <c r="H476" s="50" t="s">
        <v>5904</v>
      </c>
      <c r="I476" s="51">
        <v>540000</v>
      </c>
      <c r="J476" s="47" t="s">
        <v>362</v>
      </c>
      <c r="K476" s="51">
        <v>540000</v>
      </c>
      <c r="L476" s="52" t="s">
        <v>6326</v>
      </c>
      <c r="M476" s="47" t="s">
        <v>155</v>
      </c>
      <c r="N476" s="47" t="s">
        <v>46</v>
      </c>
      <c r="O476" s="47" t="s">
        <v>991</v>
      </c>
      <c r="P476" s="47" t="s">
        <v>48</v>
      </c>
      <c r="Q476" s="47" t="s">
        <v>1587</v>
      </c>
    </row>
    <row r="477" spans="2:17" ht="33.75" customHeight="1" x14ac:dyDescent="0.2">
      <c r="B477" s="46">
        <v>470</v>
      </c>
      <c r="C477" s="47" t="s">
        <v>41</v>
      </c>
      <c r="D477" s="48" t="s">
        <v>42</v>
      </c>
      <c r="E477" s="47" t="s">
        <v>2449</v>
      </c>
      <c r="F477" s="49" t="s">
        <v>1604</v>
      </c>
      <c r="G477" s="53" t="s">
        <v>6327</v>
      </c>
      <c r="H477" s="50" t="s">
        <v>5904</v>
      </c>
      <c r="I477" s="51">
        <v>1600000</v>
      </c>
      <c r="J477" s="47" t="s">
        <v>362</v>
      </c>
      <c r="K477" s="51">
        <v>1600000</v>
      </c>
      <c r="L477" s="52" t="s">
        <v>6328</v>
      </c>
      <c r="M477" s="47" t="s">
        <v>155</v>
      </c>
      <c r="N477" s="47" t="s">
        <v>46</v>
      </c>
      <c r="O477" s="47" t="s">
        <v>232</v>
      </c>
      <c r="P477" s="47" t="s">
        <v>48</v>
      </c>
      <c r="Q477" s="47" t="s">
        <v>1587</v>
      </c>
    </row>
    <row r="478" spans="2:17" ht="33.75" customHeight="1" x14ac:dyDescent="0.2">
      <c r="B478" s="46">
        <v>471</v>
      </c>
      <c r="C478" s="47" t="s">
        <v>41</v>
      </c>
      <c r="D478" s="48" t="s">
        <v>42</v>
      </c>
      <c r="E478" s="47" t="s">
        <v>2449</v>
      </c>
      <c r="F478" s="49" t="s">
        <v>1604</v>
      </c>
      <c r="G478" s="53" t="s">
        <v>6329</v>
      </c>
      <c r="H478" s="50" t="s">
        <v>5904</v>
      </c>
      <c r="I478" s="51">
        <v>700000</v>
      </c>
      <c r="J478" s="47" t="s">
        <v>362</v>
      </c>
      <c r="K478" s="51">
        <v>700000</v>
      </c>
      <c r="L478" s="52" t="s">
        <v>6330</v>
      </c>
      <c r="M478" s="47" t="s">
        <v>155</v>
      </c>
      <c r="N478" s="47" t="s">
        <v>46</v>
      </c>
      <c r="O478" s="47" t="s">
        <v>2707</v>
      </c>
      <c r="P478" s="47" t="s">
        <v>48</v>
      </c>
      <c r="Q478" s="47" t="s">
        <v>1587</v>
      </c>
    </row>
    <row r="479" spans="2:17" ht="33.75" customHeight="1" x14ac:dyDescent="0.2">
      <c r="B479" s="46">
        <v>472</v>
      </c>
      <c r="C479" s="47" t="s">
        <v>41</v>
      </c>
      <c r="D479" s="48" t="s">
        <v>42</v>
      </c>
      <c r="E479" s="47" t="s">
        <v>4670</v>
      </c>
      <c r="F479" s="49" t="s">
        <v>1604</v>
      </c>
      <c r="G479" s="53" t="s">
        <v>6331</v>
      </c>
      <c r="H479" s="50" t="s">
        <v>5772</v>
      </c>
      <c r="I479" s="51">
        <v>1400000</v>
      </c>
      <c r="J479" s="47" t="s">
        <v>362</v>
      </c>
      <c r="K479" s="51">
        <v>1400000</v>
      </c>
      <c r="L479" s="52" t="s">
        <v>6332</v>
      </c>
      <c r="M479" s="47" t="s">
        <v>155</v>
      </c>
      <c r="N479" s="47" t="s">
        <v>46</v>
      </c>
      <c r="O479" s="47" t="s">
        <v>4615</v>
      </c>
      <c r="P479" s="47" t="s">
        <v>48</v>
      </c>
      <c r="Q479" s="47" t="s">
        <v>1587</v>
      </c>
    </row>
    <row r="480" spans="2:17" ht="30" x14ac:dyDescent="0.2">
      <c r="B480" s="46">
        <v>473</v>
      </c>
      <c r="C480" s="47" t="s">
        <v>41</v>
      </c>
      <c r="D480" s="48" t="s">
        <v>42</v>
      </c>
      <c r="E480" s="47" t="s">
        <v>6333</v>
      </c>
      <c r="F480" s="49" t="s">
        <v>6334</v>
      </c>
      <c r="G480" s="53" t="s">
        <v>6335</v>
      </c>
      <c r="H480" s="50" t="s">
        <v>5904</v>
      </c>
      <c r="I480" s="51">
        <v>4449900</v>
      </c>
      <c r="J480" s="47" t="s">
        <v>362</v>
      </c>
      <c r="K480" s="51">
        <v>4449900</v>
      </c>
      <c r="L480" s="52" t="s">
        <v>6336</v>
      </c>
      <c r="M480" s="47" t="s">
        <v>155</v>
      </c>
      <c r="N480" s="47" t="s">
        <v>46</v>
      </c>
      <c r="O480" s="47" t="s">
        <v>267</v>
      </c>
      <c r="P480" s="47" t="s">
        <v>48</v>
      </c>
      <c r="Q480" s="47" t="s">
        <v>1587</v>
      </c>
    </row>
    <row r="481" spans="2:17" ht="30" x14ac:dyDescent="0.2">
      <c r="B481" s="46">
        <v>474</v>
      </c>
      <c r="C481" s="47" t="s">
        <v>41</v>
      </c>
      <c r="D481" s="48" t="s">
        <v>42</v>
      </c>
      <c r="E481" s="47" t="s">
        <v>2439</v>
      </c>
      <c r="F481" s="49" t="s">
        <v>1604</v>
      </c>
      <c r="G481" s="53" t="s">
        <v>6337</v>
      </c>
      <c r="H481" s="50" t="s">
        <v>5904</v>
      </c>
      <c r="I481" s="51">
        <v>4500000</v>
      </c>
      <c r="J481" s="47" t="s">
        <v>362</v>
      </c>
      <c r="K481" s="51">
        <v>4500000</v>
      </c>
      <c r="L481" s="52" t="s">
        <v>6338</v>
      </c>
      <c r="M481" s="47" t="s">
        <v>155</v>
      </c>
      <c r="N481" s="47" t="s">
        <v>46</v>
      </c>
      <c r="O481" s="47" t="s">
        <v>293</v>
      </c>
      <c r="P481" s="47" t="s">
        <v>48</v>
      </c>
      <c r="Q481" s="47" t="s">
        <v>1587</v>
      </c>
    </row>
    <row r="482" spans="2:17" ht="33.75" customHeight="1" x14ac:dyDescent="0.2">
      <c r="B482" s="46">
        <v>475</v>
      </c>
      <c r="C482" s="47" t="s">
        <v>41</v>
      </c>
      <c r="D482" s="48" t="s">
        <v>42</v>
      </c>
      <c r="E482" s="47" t="s">
        <v>2439</v>
      </c>
      <c r="F482" s="49" t="s">
        <v>1595</v>
      </c>
      <c r="G482" s="53" t="s">
        <v>6339</v>
      </c>
      <c r="H482" s="50" t="s">
        <v>5904</v>
      </c>
      <c r="I482" s="51">
        <v>440000</v>
      </c>
      <c r="J482" s="47" t="s">
        <v>362</v>
      </c>
      <c r="K482" s="51">
        <v>440000</v>
      </c>
      <c r="L482" s="52" t="s">
        <v>6340</v>
      </c>
      <c r="M482" s="47" t="s">
        <v>155</v>
      </c>
      <c r="N482" s="47" t="s">
        <v>46</v>
      </c>
      <c r="O482" s="47" t="s">
        <v>293</v>
      </c>
      <c r="P482" s="47" t="s">
        <v>48</v>
      </c>
      <c r="Q482" s="47" t="s">
        <v>1587</v>
      </c>
    </row>
    <row r="483" spans="2:17" ht="33.75" customHeight="1" x14ac:dyDescent="0.2">
      <c r="B483" s="46">
        <v>476</v>
      </c>
      <c r="C483" s="47" t="s">
        <v>41</v>
      </c>
      <c r="D483" s="48" t="s">
        <v>42</v>
      </c>
      <c r="E483" s="47" t="s">
        <v>2439</v>
      </c>
      <c r="F483" s="49" t="s">
        <v>1595</v>
      </c>
      <c r="G483" s="53" t="s">
        <v>6341</v>
      </c>
      <c r="H483" s="50" t="s">
        <v>5904</v>
      </c>
      <c r="I483" s="51">
        <v>2500000</v>
      </c>
      <c r="J483" s="47" t="s">
        <v>362</v>
      </c>
      <c r="K483" s="51">
        <v>2500000</v>
      </c>
      <c r="L483" s="52" t="s">
        <v>6342</v>
      </c>
      <c r="M483" s="47" t="s">
        <v>155</v>
      </c>
      <c r="N483" s="47" t="s">
        <v>46</v>
      </c>
      <c r="O483" s="47" t="s">
        <v>293</v>
      </c>
      <c r="P483" s="47" t="s">
        <v>48</v>
      </c>
      <c r="Q483" s="47" t="s">
        <v>1587</v>
      </c>
    </row>
    <row r="484" spans="2:17" ht="33.75" customHeight="1" x14ac:dyDescent="0.2">
      <c r="B484" s="46">
        <v>477</v>
      </c>
      <c r="C484" s="47" t="s">
        <v>41</v>
      </c>
      <c r="D484" s="48" t="s">
        <v>42</v>
      </c>
      <c r="E484" s="47" t="s">
        <v>4670</v>
      </c>
      <c r="F484" s="49" t="s">
        <v>1604</v>
      </c>
      <c r="G484" s="53" t="s">
        <v>6343</v>
      </c>
      <c r="H484" s="50" t="s">
        <v>5772</v>
      </c>
      <c r="I484" s="51">
        <v>450000</v>
      </c>
      <c r="J484" s="47" t="s">
        <v>362</v>
      </c>
      <c r="K484" s="51">
        <v>450000</v>
      </c>
      <c r="L484" s="52" t="s">
        <v>6344</v>
      </c>
      <c r="M484" s="47" t="s">
        <v>155</v>
      </c>
      <c r="N484" s="47" t="s">
        <v>46</v>
      </c>
      <c r="O484" s="47" t="s">
        <v>6345</v>
      </c>
      <c r="P484" s="47" t="s">
        <v>48</v>
      </c>
      <c r="Q484" s="47" t="s">
        <v>1587</v>
      </c>
    </row>
    <row r="485" spans="2:17" ht="33.75" customHeight="1" x14ac:dyDescent="0.2">
      <c r="B485" s="46">
        <v>478</v>
      </c>
      <c r="C485" s="47" t="s">
        <v>41</v>
      </c>
      <c r="D485" s="48" t="s">
        <v>42</v>
      </c>
      <c r="E485" s="47" t="s">
        <v>2435</v>
      </c>
      <c r="F485" s="49" t="s">
        <v>1595</v>
      </c>
      <c r="G485" s="53" t="s">
        <v>6346</v>
      </c>
      <c r="H485" s="50" t="s">
        <v>5904</v>
      </c>
      <c r="I485" s="51">
        <v>800000</v>
      </c>
      <c r="J485" s="47" t="s">
        <v>362</v>
      </c>
      <c r="K485" s="51">
        <v>800000</v>
      </c>
      <c r="L485" s="52" t="s">
        <v>6347</v>
      </c>
      <c r="M485" s="47" t="s">
        <v>155</v>
      </c>
      <c r="N485" s="47" t="s">
        <v>46</v>
      </c>
      <c r="O485" s="47" t="s">
        <v>733</v>
      </c>
      <c r="P485" s="47" t="s">
        <v>48</v>
      </c>
      <c r="Q485" s="47" t="s">
        <v>1587</v>
      </c>
    </row>
    <row r="486" spans="2:17" ht="30" x14ac:dyDescent="0.2">
      <c r="B486" s="46">
        <v>479</v>
      </c>
      <c r="C486" s="47" t="s">
        <v>41</v>
      </c>
      <c r="D486" s="48" t="s">
        <v>42</v>
      </c>
      <c r="E486" s="47" t="s">
        <v>602</v>
      </c>
      <c r="F486" s="49" t="s">
        <v>1595</v>
      </c>
      <c r="G486" s="53" t="s">
        <v>6348</v>
      </c>
      <c r="H486" s="50" t="s">
        <v>5904</v>
      </c>
      <c r="I486" s="51">
        <v>540500</v>
      </c>
      <c r="J486" s="47" t="s">
        <v>362</v>
      </c>
      <c r="K486" s="51">
        <v>540500</v>
      </c>
      <c r="L486" s="52" t="s">
        <v>6349</v>
      </c>
      <c r="M486" s="47" t="s">
        <v>155</v>
      </c>
      <c r="N486" s="47" t="s">
        <v>46</v>
      </c>
      <c r="O486" s="47" t="s">
        <v>326</v>
      </c>
      <c r="P486" s="47" t="s">
        <v>48</v>
      </c>
      <c r="Q486" s="47" t="s">
        <v>1587</v>
      </c>
    </row>
    <row r="487" spans="2:17" ht="33.75" customHeight="1" x14ac:dyDescent="0.2">
      <c r="B487" s="46">
        <v>480</v>
      </c>
      <c r="C487" s="47" t="s">
        <v>41</v>
      </c>
      <c r="D487" s="48" t="s">
        <v>42</v>
      </c>
      <c r="E487" s="47" t="s">
        <v>6350</v>
      </c>
      <c r="F487" s="49" t="s">
        <v>1595</v>
      </c>
      <c r="G487" s="53" t="s">
        <v>6351</v>
      </c>
      <c r="H487" s="50" t="s">
        <v>5904</v>
      </c>
      <c r="I487" s="51">
        <v>1500000</v>
      </c>
      <c r="J487" s="47" t="s">
        <v>362</v>
      </c>
      <c r="K487" s="51">
        <v>1500000</v>
      </c>
      <c r="L487" s="52" t="s">
        <v>6352</v>
      </c>
      <c r="M487" s="47" t="s">
        <v>155</v>
      </c>
      <c r="N487" s="47" t="s">
        <v>46</v>
      </c>
      <c r="O487" s="47" t="s">
        <v>227</v>
      </c>
      <c r="P487" s="47" t="s">
        <v>48</v>
      </c>
      <c r="Q487" s="47" t="s">
        <v>1587</v>
      </c>
    </row>
    <row r="488" spans="2:17" ht="33.75" customHeight="1" x14ac:dyDescent="0.2">
      <c r="B488" s="46">
        <v>481</v>
      </c>
      <c r="C488" s="47" t="s">
        <v>41</v>
      </c>
      <c r="D488" s="48" t="s">
        <v>42</v>
      </c>
      <c r="E488" s="47" t="s">
        <v>2431</v>
      </c>
      <c r="F488" s="49" t="s">
        <v>1595</v>
      </c>
      <c r="G488" s="53" t="s">
        <v>6353</v>
      </c>
      <c r="H488" s="50" t="s">
        <v>5812</v>
      </c>
      <c r="I488" s="51">
        <v>3850000</v>
      </c>
      <c r="J488" s="47" t="s">
        <v>362</v>
      </c>
      <c r="K488" s="51">
        <v>3850000</v>
      </c>
      <c r="L488" s="52" t="s">
        <v>6354</v>
      </c>
      <c r="M488" s="47" t="s">
        <v>155</v>
      </c>
      <c r="N488" s="47" t="s">
        <v>46</v>
      </c>
      <c r="O488" s="47" t="s">
        <v>523</v>
      </c>
      <c r="P488" s="47" t="s">
        <v>48</v>
      </c>
      <c r="Q488" s="47" t="s">
        <v>1587</v>
      </c>
    </row>
    <row r="489" spans="2:17" ht="33.75" customHeight="1" x14ac:dyDescent="0.2">
      <c r="B489" s="46">
        <v>482</v>
      </c>
      <c r="C489" s="47" t="s">
        <v>41</v>
      </c>
      <c r="D489" s="48" t="s">
        <v>42</v>
      </c>
      <c r="E489" s="47" t="s">
        <v>2431</v>
      </c>
      <c r="F489" s="49" t="s">
        <v>1595</v>
      </c>
      <c r="G489" s="53" t="s">
        <v>6355</v>
      </c>
      <c r="H489" s="50" t="s">
        <v>5904</v>
      </c>
      <c r="I489" s="51">
        <v>2000000</v>
      </c>
      <c r="J489" s="47" t="s">
        <v>362</v>
      </c>
      <c r="K489" s="51">
        <v>2000000</v>
      </c>
      <c r="L489" s="52" t="s">
        <v>6356</v>
      </c>
      <c r="M489" s="47" t="s">
        <v>155</v>
      </c>
      <c r="N489" s="47" t="s">
        <v>46</v>
      </c>
      <c r="O489" s="47" t="s">
        <v>523</v>
      </c>
      <c r="P489" s="47" t="s">
        <v>48</v>
      </c>
      <c r="Q489" s="47" t="s">
        <v>1587</v>
      </c>
    </row>
    <row r="490" spans="2:17" ht="33.75" customHeight="1" x14ac:dyDescent="0.2">
      <c r="B490" s="46">
        <v>483</v>
      </c>
      <c r="C490" s="47" t="s">
        <v>41</v>
      </c>
      <c r="D490" s="48" t="s">
        <v>42</v>
      </c>
      <c r="E490" s="47" t="s">
        <v>6357</v>
      </c>
      <c r="F490" s="49">
        <v>302127091</v>
      </c>
      <c r="G490" s="53" t="s">
        <v>6358</v>
      </c>
      <c r="H490" s="50">
        <v>45202</v>
      </c>
      <c r="I490" s="51">
        <v>24500000</v>
      </c>
      <c r="J490" s="47" t="s">
        <v>362</v>
      </c>
      <c r="K490" s="51">
        <v>24500000</v>
      </c>
      <c r="L490" s="52" t="s">
        <v>6359</v>
      </c>
      <c r="M490" s="47" t="s">
        <v>155</v>
      </c>
      <c r="N490" s="47" t="s">
        <v>46</v>
      </c>
      <c r="O490" s="47" t="s">
        <v>6360</v>
      </c>
      <c r="P490" s="47" t="s">
        <v>48</v>
      </c>
      <c r="Q490" s="47" t="s">
        <v>1939</v>
      </c>
    </row>
    <row r="491" spans="2:17" ht="33.75" customHeight="1" x14ac:dyDescent="0.2">
      <c r="B491" s="46">
        <v>484</v>
      </c>
      <c r="C491" s="47" t="s">
        <v>41</v>
      </c>
      <c r="D491" s="48" t="s">
        <v>42</v>
      </c>
      <c r="E491" s="47" t="s">
        <v>6361</v>
      </c>
      <c r="F491" s="49">
        <v>304144925</v>
      </c>
      <c r="G491" s="53" t="s">
        <v>6362</v>
      </c>
      <c r="H491" s="50">
        <v>45204</v>
      </c>
      <c r="I491" s="51">
        <v>4400000</v>
      </c>
      <c r="J491" s="47" t="s">
        <v>362</v>
      </c>
      <c r="K491" s="51">
        <v>4400000</v>
      </c>
      <c r="L491" s="52" t="s">
        <v>6363</v>
      </c>
      <c r="M491" s="47" t="s">
        <v>155</v>
      </c>
      <c r="N491" s="47" t="s">
        <v>46</v>
      </c>
      <c r="O491" s="47" t="s">
        <v>382</v>
      </c>
      <c r="P491" s="47" t="s">
        <v>48</v>
      </c>
      <c r="Q491" s="47" t="s">
        <v>1939</v>
      </c>
    </row>
    <row r="492" spans="2:17" ht="33.75" customHeight="1" x14ac:dyDescent="0.2">
      <c r="B492" s="46">
        <v>485</v>
      </c>
      <c r="C492" s="47" t="s">
        <v>41</v>
      </c>
      <c r="D492" s="48" t="s">
        <v>42</v>
      </c>
      <c r="E492" s="47" t="s">
        <v>2416</v>
      </c>
      <c r="F492" s="49">
        <v>303390828</v>
      </c>
      <c r="G492" s="53" t="s">
        <v>6364</v>
      </c>
      <c r="H492" s="50">
        <v>45205</v>
      </c>
      <c r="I492" s="51">
        <v>560000</v>
      </c>
      <c r="J492" s="47" t="s">
        <v>362</v>
      </c>
      <c r="K492" s="51">
        <v>560000</v>
      </c>
      <c r="L492" s="52" t="s">
        <v>6365</v>
      </c>
      <c r="M492" s="47" t="s">
        <v>155</v>
      </c>
      <c r="N492" s="47" t="s">
        <v>46</v>
      </c>
      <c r="O492" s="47" t="s">
        <v>6366</v>
      </c>
      <c r="P492" s="47" t="s">
        <v>48</v>
      </c>
      <c r="Q492" s="47" t="s">
        <v>1939</v>
      </c>
    </row>
    <row r="493" spans="2:17" ht="33.75" customHeight="1" x14ac:dyDescent="0.2">
      <c r="B493" s="46">
        <v>486</v>
      </c>
      <c r="C493" s="47" t="s">
        <v>41</v>
      </c>
      <c r="D493" s="48" t="s">
        <v>42</v>
      </c>
      <c r="E493" s="47" t="s">
        <v>6367</v>
      </c>
      <c r="F493" s="49">
        <v>306089114</v>
      </c>
      <c r="G493" s="53" t="s">
        <v>6368</v>
      </c>
      <c r="H493" s="50">
        <v>45207</v>
      </c>
      <c r="I493" s="51">
        <v>77500</v>
      </c>
      <c r="J493" s="47" t="s">
        <v>362</v>
      </c>
      <c r="K493" s="51">
        <v>77500</v>
      </c>
      <c r="L493" s="52" t="s">
        <v>6369</v>
      </c>
      <c r="M493" s="47" t="s">
        <v>155</v>
      </c>
      <c r="N493" s="47" t="s">
        <v>46</v>
      </c>
      <c r="O493" s="47" t="s">
        <v>1466</v>
      </c>
      <c r="P493" s="47" t="s">
        <v>48</v>
      </c>
      <c r="Q493" s="47" t="s">
        <v>1939</v>
      </c>
    </row>
    <row r="494" spans="2:17" ht="33.75" customHeight="1" x14ac:dyDescent="0.2">
      <c r="B494" s="46">
        <v>487</v>
      </c>
      <c r="C494" s="47" t="s">
        <v>41</v>
      </c>
      <c r="D494" s="48" t="s">
        <v>42</v>
      </c>
      <c r="E494" s="47" t="s">
        <v>6367</v>
      </c>
      <c r="F494" s="49">
        <v>306089114</v>
      </c>
      <c r="G494" s="53" t="s">
        <v>6370</v>
      </c>
      <c r="H494" s="50">
        <v>45207</v>
      </c>
      <c r="I494" s="51">
        <v>225000</v>
      </c>
      <c r="J494" s="47" t="s">
        <v>362</v>
      </c>
      <c r="K494" s="51">
        <v>225000</v>
      </c>
      <c r="L494" s="52" t="s">
        <v>6371</v>
      </c>
      <c r="M494" s="47" t="s">
        <v>155</v>
      </c>
      <c r="N494" s="47" t="s">
        <v>46</v>
      </c>
      <c r="O494" s="47" t="s">
        <v>6372</v>
      </c>
      <c r="P494" s="47" t="s">
        <v>48</v>
      </c>
      <c r="Q494" s="47" t="s">
        <v>1939</v>
      </c>
    </row>
    <row r="495" spans="2:17" ht="33.75" customHeight="1" x14ac:dyDescent="0.2">
      <c r="B495" s="46">
        <v>488</v>
      </c>
      <c r="C495" s="47" t="s">
        <v>41</v>
      </c>
      <c r="D495" s="48" t="s">
        <v>42</v>
      </c>
      <c r="E495" s="47" t="s">
        <v>6367</v>
      </c>
      <c r="F495" s="49">
        <v>306089114</v>
      </c>
      <c r="G495" s="53" t="s">
        <v>6373</v>
      </c>
      <c r="H495" s="50">
        <v>45207</v>
      </c>
      <c r="I495" s="51">
        <v>85000</v>
      </c>
      <c r="J495" s="47" t="s">
        <v>362</v>
      </c>
      <c r="K495" s="51">
        <v>85000</v>
      </c>
      <c r="L495" s="52" t="s">
        <v>6374</v>
      </c>
      <c r="M495" s="47" t="s">
        <v>155</v>
      </c>
      <c r="N495" s="47" t="s">
        <v>46</v>
      </c>
      <c r="O495" s="47" t="s">
        <v>6375</v>
      </c>
      <c r="P495" s="47" t="s">
        <v>48</v>
      </c>
      <c r="Q495" s="47" t="s">
        <v>1939</v>
      </c>
    </row>
    <row r="496" spans="2:17" ht="33.75" customHeight="1" x14ac:dyDescent="0.2">
      <c r="B496" s="46">
        <v>489</v>
      </c>
      <c r="C496" s="47" t="s">
        <v>41</v>
      </c>
      <c r="D496" s="48" t="s">
        <v>42</v>
      </c>
      <c r="E496" s="47" t="s">
        <v>6367</v>
      </c>
      <c r="F496" s="49">
        <v>306089114</v>
      </c>
      <c r="G496" s="53" t="s">
        <v>6376</v>
      </c>
      <c r="H496" s="50">
        <v>45207</v>
      </c>
      <c r="I496" s="51">
        <v>140000</v>
      </c>
      <c r="J496" s="47" t="s">
        <v>362</v>
      </c>
      <c r="K496" s="51">
        <v>140000</v>
      </c>
      <c r="L496" s="52" t="s">
        <v>6377</v>
      </c>
      <c r="M496" s="47" t="s">
        <v>155</v>
      </c>
      <c r="N496" s="47" t="s">
        <v>46</v>
      </c>
      <c r="O496" s="47" t="s">
        <v>1466</v>
      </c>
      <c r="P496" s="47" t="s">
        <v>48</v>
      </c>
      <c r="Q496" s="47" t="s">
        <v>1939</v>
      </c>
    </row>
    <row r="497" spans="2:17" ht="33.75" customHeight="1" x14ac:dyDescent="0.2">
      <c r="B497" s="46">
        <v>490</v>
      </c>
      <c r="C497" s="47" t="s">
        <v>41</v>
      </c>
      <c r="D497" s="48" t="s">
        <v>42</v>
      </c>
      <c r="E497" s="47" t="s">
        <v>6378</v>
      </c>
      <c r="F497" s="49">
        <v>301435153</v>
      </c>
      <c r="G497" s="53" t="s">
        <v>6379</v>
      </c>
      <c r="H497" s="50">
        <v>45218</v>
      </c>
      <c r="I497" s="51">
        <v>897120</v>
      </c>
      <c r="J497" s="47" t="s">
        <v>362</v>
      </c>
      <c r="K497" s="51">
        <v>897120</v>
      </c>
      <c r="L497" s="52" t="s">
        <v>6380</v>
      </c>
      <c r="M497" s="47" t="s">
        <v>155</v>
      </c>
      <c r="N497" s="47" t="s">
        <v>46</v>
      </c>
      <c r="O497" s="47" t="s">
        <v>6381</v>
      </c>
      <c r="P497" s="47" t="s">
        <v>48</v>
      </c>
      <c r="Q497" s="47" t="s">
        <v>1939</v>
      </c>
    </row>
    <row r="498" spans="2:17" ht="33.75" customHeight="1" x14ac:dyDescent="0.2">
      <c r="B498" s="46">
        <v>491</v>
      </c>
      <c r="C498" s="47" t="s">
        <v>41</v>
      </c>
      <c r="D498" s="48" t="s">
        <v>42</v>
      </c>
      <c r="E498" s="47" t="s">
        <v>6382</v>
      </c>
      <c r="F498" s="49">
        <v>310723384</v>
      </c>
      <c r="G498" s="53" t="s">
        <v>6383</v>
      </c>
      <c r="H498" s="50">
        <v>45218</v>
      </c>
      <c r="I498" s="51">
        <v>560000</v>
      </c>
      <c r="J498" s="47" t="s">
        <v>362</v>
      </c>
      <c r="K498" s="51">
        <v>560000</v>
      </c>
      <c r="L498" s="52" t="s">
        <v>6384</v>
      </c>
      <c r="M498" s="47" t="s">
        <v>155</v>
      </c>
      <c r="N498" s="47" t="s">
        <v>46</v>
      </c>
      <c r="O498" s="47" t="s">
        <v>156</v>
      </c>
      <c r="P498" s="47" t="s">
        <v>48</v>
      </c>
      <c r="Q498" s="47" t="s">
        <v>1939</v>
      </c>
    </row>
    <row r="499" spans="2:17" ht="30" x14ac:dyDescent="0.2">
      <c r="B499" s="46">
        <v>492</v>
      </c>
      <c r="C499" s="47" t="s">
        <v>41</v>
      </c>
      <c r="D499" s="48" t="s">
        <v>42</v>
      </c>
      <c r="E499" s="47" t="s">
        <v>6385</v>
      </c>
      <c r="F499" s="49">
        <v>310774646</v>
      </c>
      <c r="G499" s="53" t="s">
        <v>6386</v>
      </c>
      <c r="H499" s="50">
        <v>45226</v>
      </c>
      <c r="I499" s="51">
        <v>240000</v>
      </c>
      <c r="J499" s="47" t="s">
        <v>362</v>
      </c>
      <c r="K499" s="51">
        <v>240000</v>
      </c>
      <c r="L499" s="52" t="s">
        <v>6387</v>
      </c>
      <c r="M499" s="47" t="s">
        <v>155</v>
      </c>
      <c r="N499" s="47" t="s">
        <v>46</v>
      </c>
      <c r="O499" s="47" t="s">
        <v>6388</v>
      </c>
      <c r="P499" s="47" t="s">
        <v>48</v>
      </c>
      <c r="Q499" s="47" t="s">
        <v>1939</v>
      </c>
    </row>
    <row r="500" spans="2:17" ht="33.75" customHeight="1" x14ac:dyDescent="0.2">
      <c r="B500" s="46">
        <v>493</v>
      </c>
      <c r="C500" s="47" t="s">
        <v>41</v>
      </c>
      <c r="D500" s="48" t="s">
        <v>42</v>
      </c>
      <c r="E500" s="47" t="s">
        <v>6389</v>
      </c>
      <c r="F500" s="49">
        <v>310675365</v>
      </c>
      <c r="G500" s="53" t="s">
        <v>6390</v>
      </c>
      <c r="H500" s="50">
        <v>45225</v>
      </c>
      <c r="I500" s="51">
        <v>5000000</v>
      </c>
      <c r="J500" s="47" t="s">
        <v>362</v>
      </c>
      <c r="K500" s="51">
        <v>5000000</v>
      </c>
      <c r="L500" s="52" t="s">
        <v>6391</v>
      </c>
      <c r="M500" s="47" t="s">
        <v>155</v>
      </c>
      <c r="N500" s="47" t="s">
        <v>46</v>
      </c>
      <c r="O500" s="47" t="s">
        <v>6392</v>
      </c>
      <c r="P500" s="47" t="s">
        <v>48</v>
      </c>
      <c r="Q500" s="47" t="s">
        <v>1939</v>
      </c>
    </row>
    <row r="501" spans="2:17" ht="33.75" customHeight="1" x14ac:dyDescent="0.2">
      <c r="B501" s="46">
        <v>494</v>
      </c>
      <c r="C501" s="47" t="s">
        <v>41</v>
      </c>
      <c r="D501" s="48" t="s">
        <v>42</v>
      </c>
      <c r="E501" s="47" t="s">
        <v>6393</v>
      </c>
      <c r="F501" s="49">
        <v>40605976540046</v>
      </c>
      <c r="G501" s="53" t="s">
        <v>6394</v>
      </c>
      <c r="H501" s="50">
        <v>45226</v>
      </c>
      <c r="I501" s="51">
        <v>799999</v>
      </c>
      <c r="J501" s="47" t="s">
        <v>362</v>
      </c>
      <c r="K501" s="51">
        <v>799999</v>
      </c>
      <c r="L501" s="52" t="s">
        <v>6395</v>
      </c>
      <c r="M501" s="47" t="s">
        <v>155</v>
      </c>
      <c r="N501" s="47" t="s">
        <v>46</v>
      </c>
      <c r="O501" s="47" t="s">
        <v>3248</v>
      </c>
      <c r="P501" s="47" t="s">
        <v>48</v>
      </c>
      <c r="Q501" s="47" t="s">
        <v>1939</v>
      </c>
    </row>
    <row r="502" spans="2:17" ht="33.75" customHeight="1" x14ac:dyDescent="0.2">
      <c r="B502" s="46">
        <v>495</v>
      </c>
      <c r="C502" s="47" t="s">
        <v>41</v>
      </c>
      <c r="D502" s="48" t="s">
        <v>42</v>
      </c>
      <c r="E502" s="47" t="s">
        <v>6378</v>
      </c>
      <c r="F502" s="49">
        <v>301435153</v>
      </c>
      <c r="G502" s="53" t="s">
        <v>6396</v>
      </c>
      <c r="H502" s="50">
        <v>45226</v>
      </c>
      <c r="I502" s="51">
        <v>2042208</v>
      </c>
      <c r="J502" s="47" t="s">
        <v>362</v>
      </c>
      <c r="K502" s="51">
        <v>2042208</v>
      </c>
      <c r="L502" s="52" t="s">
        <v>6397</v>
      </c>
      <c r="M502" s="47" t="s">
        <v>155</v>
      </c>
      <c r="N502" s="47" t="s">
        <v>46</v>
      </c>
      <c r="O502" s="47" t="s">
        <v>6398</v>
      </c>
      <c r="P502" s="47" t="s">
        <v>48</v>
      </c>
      <c r="Q502" s="47" t="s">
        <v>1939</v>
      </c>
    </row>
    <row r="503" spans="2:17" ht="33.75" customHeight="1" x14ac:dyDescent="0.2">
      <c r="B503" s="46">
        <v>496</v>
      </c>
      <c r="C503" s="47" t="s">
        <v>41</v>
      </c>
      <c r="D503" s="48" t="s">
        <v>42</v>
      </c>
      <c r="E503" s="47" t="s">
        <v>6399</v>
      </c>
      <c r="F503" s="49">
        <v>200861450</v>
      </c>
      <c r="G503" s="53" t="s">
        <v>6400</v>
      </c>
      <c r="H503" s="50">
        <v>45242</v>
      </c>
      <c r="I503" s="51">
        <v>4090000</v>
      </c>
      <c r="J503" s="47" t="s">
        <v>362</v>
      </c>
      <c r="K503" s="51">
        <v>4090000</v>
      </c>
      <c r="L503" s="52" t="s">
        <v>6401</v>
      </c>
      <c r="M503" s="47" t="s">
        <v>155</v>
      </c>
      <c r="N503" s="47" t="s">
        <v>46</v>
      </c>
      <c r="O503" s="47" t="s">
        <v>382</v>
      </c>
      <c r="P503" s="47" t="s">
        <v>48</v>
      </c>
      <c r="Q503" s="47" t="s">
        <v>1939</v>
      </c>
    </row>
    <row r="504" spans="2:17" ht="33.75" customHeight="1" x14ac:dyDescent="0.2">
      <c r="B504" s="46">
        <v>497</v>
      </c>
      <c r="C504" s="47" t="s">
        <v>41</v>
      </c>
      <c r="D504" s="48" t="s">
        <v>42</v>
      </c>
      <c r="E504" s="47" t="s">
        <v>6402</v>
      </c>
      <c r="F504" s="49">
        <v>308449644</v>
      </c>
      <c r="G504" s="53" t="s">
        <v>6403</v>
      </c>
      <c r="H504" s="50">
        <v>45253</v>
      </c>
      <c r="I504" s="51">
        <v>8988000</v>
      </c>
      <c r="J504" s="47" t="s">
        <v>362</v>
      </c>
      <c r="K504" s="51">
        <v>8988000</v>
      </c>
      <c r="L504" s="52" t="s">
        <v>6404</v>
      </c>
      <c r="M504" s="47" t="s">
        <v>155</v>
      </c>
      <c r="N504" s="47" t="s">
        <v>46</v>
      </c>
      <c r="O504" s="47" t="s">
        <v>158</v>
      </c>
      <c r="P504" s="47" t="s">
        <v>48</v>
      </c>
      <c r="Q504" s="47" t="s">
        <v>1939</v>
      </c>
    </row>
    <row r="505" spans="2:17" ht="30" x14ac:dyDescent="0.2">
      <c r="B505" s="46">
        <v>498</v>
      </c>
      <c r="C505" s="47" t="s">
        <v>41</v>
      </c>
      <c r="D505" s="48" t="s">
        <v>42</v>
      </c>
      <c r="E505" s="47" t="s">
        <v>6389</v>
      </c>
      <c r="F505" s="49">
        <v>310675365</v>
      </c>
      <c r="G505" s="53" t="s">
        <v>6405</v>
      </c>
      <c r="H505" s="50">
        <v>45275</v>
      </c>
      <c r="I505" s="51">
        <v>15000000</v>
      </c>
      <c r="J505" s="47" t="s">
        <v>362</v>
      </c>
      <c r="K505" s="51">
        <v>15000000</v>
      </c>
      <c r="L505" s="52" t="s">
        <v>6406</v>
      </c>
      <c r="M505" s="47" t="s">
        <v>155</v>
      </c>
      <c r="N505" s="47" t="s">
        <v>46</v>
      </c>
      <c r="O505" s="47" t="s">
        <v>1051</v>
      </c>
      <c r="P505" s="47" t="s">
        <v>48</v>
      </c>
      <c r="Q505" s="47" t="s">
        <v>1939</v>
      </c>
    </row>
    <row r="506" spans="2:17" ht="42.75" customHeight="1" x14ac:dyDescent="0.2">
      <c r="B506" s="46">
        <v>499</v>
      </c>
      <c r="C506" s="47" t="s">
        <v>41</v>
      </c>
      <c r="D506" s="48" t="s">
        <v>42</v>
      </c>
      <c r="E506" s="47" t="s">
        <v>3446</v>
      </c>
      <c r="F506" s="49">
        <v>309489341</v>
      </c>
      <c r="G506" s="53" t="s">
        <v>6407</v>
      </c>
      <c r="H506" s="50">
        <v>45277</v>
      </c>
      <c r="I506" s="51">
        <v>2960001</v>
      </c>
      <c r="J506" s="47" t="s">
        <v>362</v>
      </c>
      <c r="K506" s="51">
        <v>2960001</v>
      </c>
      <c r="L506" s="52" t="s">
        <v>6408</v>
      </c>
      <c r="M506" s="47" t="s">
        <v>155</v>
      </c>
      <c r="N506" s="47" t="s">
        <v>46</v>
      </c>
      <c r="O506" s="47" t="s">
        <v>6409</v>
      </c>
      <c r="P506" s="47" t="s">
        <v>48</v>
      </c>
      <c r="Q506" s="47" t="s">
        <v>1939</v>
      </c>
    </row>
    <row r="507" spans="2:17" ht="30" x14ac:dyDescent="0.2">
      <c r="B507" s="46">
        <v>500</v>
      </c>
      <c r="C507" s="47" t="s">
        <v>41</v>
      </c>
      <c r="D507" s="48" t="s">
        <v>42</v>
      </c>
      <c r="E507" s="47" t="s">
        <v>6410</v>
      </c>
      <c r="F507" s="49">
        <v>301435153</v>
      </c>
      <c r="G507" s="53" t="s">
        <v>6411</v>
      </c>
      <c r="H507" s="50">
        <v>45283</v>
      </c>
      <c r="I507" s="51">
        <v>2300000</v>
      </c>
      <c r="J507" s="47" t="s">
        <v>362</v>
      </c>
      <c r="K507" s="51">
        <v>2300000</v>
      </c>
      <c r="L507" s="52" t="s">
        <v>6412</v>
      </c>
      <c r="M507" s="47" t="s">
        <v>155</v>
      </c>
      <c r="N507" s="47" t="s">
        <v>46</v>
      </c>
      <c r="O507" s="47" t="s">
        <v>6392</v>
      </c>
      <c r="P507" s="47" t="s">
        <v>48</v>
      </c>
      <c r="Q507" s="47" t="s">
        <v>1939</v>
      </c>
    </row>
    <row r="508" spans="2:17" ht="33.75" customHeight="1" x14ac:dyDescent="0.2">
      <c r="B508" s="46">
        <v>501</v>
      </c>
      <c r="C508" s="47" t="s">
        <v>41</v>
      </c>
      <c r="D508" s="48" t="s">
        <v>42</v>
      </c>
      <c r="E508" s="47" t="s">
        <v>6389</v>
      </c>
      <c r="F508" s="49">
        <v>310675365</v>
      </c>
      <c r="G508" s="53" t="s">
        <v>6413</v>
      </c>
      <c r="H508" s="50">
        <v>45287</v>
      </c>
      <c r="I508" s="51">
        <v>15000000</v>
      </c>
      <c r="J508" s="47" t="s">
        <v>362</v>
      </c>
      <c r="K508" s="51">
        <v>15000000</v>
      </c>
      <c r="L508" s="52" t="s">
        <v>6414</v>
      </c>
      <c r="M508" s="47" t="s">
        <v>155</v>
      </c>
      <c r="N508" s="47" t="s">
        <v>46</v>
      </c>
      <c r="O508" s="47" t="s">
        <v>1051</v>
      </c>
      <c r="P508" s="47" t="s">
        <v>48</v>
      </c>
      <c r="Q508" s="47" t="s">
        <v>1939</v>
      </c>
    </row>
    <row r="509" spans="2:17" ht="33.75" customHeight="1" x14ac:dyDescent="0.2">
      <c r="B509" s="46">
        <v>502</v>
      </c>
      <c r="C509" s="47" t="s">
        <v>41</v>
      </c>
      <c r="D509" s="48" t="s">
        <v>42</v>
      </c>
      <c r="E509" s="103" t="s">
        <v>6415</v>
      </c>
      <c r="F509" s="104">
        <v>204478891</v>
      </c>
      <c r="G509" s="105">
        <v>1986406</v>
      </c>
      <c r="H509" s="106">
        <v>45283</v>
      </c>
      <c r="I509" s="107">
        <v>823845</v>
      </c>
      <c r="J509" s="108" t="s">
        <v>362</v>
      </c>
      <c r="K509" s="107">
        <v>823845</v>
      </c>
      <c r="L509" s="105">
        <v>231210082289125</v>
      </c>
      <c r="M509" s="47" t="s">
        <v>155</v>
      </c>
      <c r="N509" s="47" t="s">
        <v>46</v>
      </c>
      <c r="O509" s="108" t="s">
        <v>6416</v>
      </c>
      <c r="P509" s="47" t="s">
        <v>48</v>
      </c>
      <c r="Q509" s="47" t="s">
        <v>481</v>
      </c>
    </row>
    <row r="510" spans="2:17" ht="33.75" customHeight="1" x14ac:dyDescent="0.2">
      <c r="B510" s="46">
        <v>503</v>
      </c>
      <c r="C510" s="47" t="s">
        <v>41</v>
      </c>
      <c r="D510" s="48" t="s">
        <v>42</v>
      </c>
      <c r="E510" s="103" t="s">
        <v>3316</v>
      </c>
      <c r="F510" s="104">
        <v>306040706</v>
      </c>
      <c r="G510" s="105">
        <v>1986551</v>
      </c>
      <c r="H510" s="106">
        <v>45283</v>
      </c>
      <c r="I510" s="107">
        <v>1000000</v>
      </c>
      <c r="J510" s="108" t="s">
        <v>362</v>
      </c>
      <c r="K510" s="107">
        <v>1000000</v>
      </c>
      <c r="L510" s="105">
        <v>231210082289244</v>
      </c>
      <c r="M510" s="47" t="s">
        <v>155</v>
      </c>
      <c r="N510" s="47" t="s">
        <v>46</v>
      </c>
      <c r="O510" s="108" t="s">
        <v>2019</v>
      </c>
      <c r="P510" s="47" t="s">
        <v>48</v>
      </c>
      <c r="Q510" s="47" t="s">
        <v>481</v>
      </c>
    </row>
    <row r="511" spans="2:17" ht="33.75" customHeight="1" x14ac:dyDescent="0.2">
      <c r="B511" s="46">
        <v>504</v>
      </c>
      <c r="C511" s="47" t="s">
        <v>41</v>
      </c>
      <c r="D511" s="48" t="s">
        <v>42</v>
      </c>
      <c r="E511" s="103" t="s">
        <v>6417</v>
      </c>
      <c r="F511" s="104">
        <v>310863868</v>
      </c>
      <c r="G511" s="105">
        <v>1984949</v>
      </c>
      <c r="H511" s="106">
        <v>45282</v>
      </c>
      <c r="I511" s="107">
        <v>8800001</v>
      </c>
      <c r="J511" s="108" t="s">
        <v>362</v>
      </c>
      <c r="K511" s="107">
        <v>8800001</v>
      </c>
      <c r="L511" s="105">
        <v>231210082287035</v>
      </c>
      <c r="M511" s="47" t="s">
        <v>155</v>
      </c>
      <c r="N511" s="47" t="s">
        <v>46</v>
      </c>
      <c r="O511" s="108" t="s">
        <v>6418</v>
      </c>
      <c r="P511" s="47" t="s">
        <v>48</v>
      </c>
      <c r="Q511" s="47" t="s">
        <v>481</v>
      </c>
    </row>
    <row r="512" spans="2:17" ht="33.75" customHeight="1" x14ac:dyDescent="0.2">
      <c r="B512" s="46">
        <v>505</v>
      </c>
      <c r="C512" s="47" t="s">
        <v>41</v>
      </c>
      <c r="D512" s="48" t="s">
        <v>42</v>
      </c>
      <c r="E512" s="103" t="s">
        <v>6419</v>
      </c>
      <c r="F512" s="109">
        <v>310569734</v>
      </c>
      <c r="G512" s="105">
        <v>1979310</v>
      </c>
      <c r="H512" s="110">
        <v>45281</v>
      </c>
      <c r="I512" s="111">
        <v>6570000</v>
      </c>
      <c r="J512" s="108" t="s">
        <v>362</v>
      </c>
      <c r="K512" s="111">
        <v>6570000</v>
      </c>
      <c r="L512" s="112" t="s">
        <v>6420</v>
      </c>
      <c r="M512" s="47" t="s">
        <v>155</v>
      </c>
      <c r="N512" s="47" t="s">
        <v>46</v>
      </c>
      <c r="O512" s="103" t="s">
        <v>1987</v>
      </c>
      <c r="P512" s="47" t="s">
        <v>48</v>
      </c>
      <c r="Q512" s="47" t="s">
        <v>481</v>
      </c>
    </row>
    <row r="513" spans="2:17" ht="33.75" customHeight="1" x14ac:dyDescent="0.2">
      <c r="B513" s="46">
        <v>506</v>
      </c>
      <c r="C513" s="47" t="s">
        <v>41</v>
      </c>
      <c r="D513" s="48" t="s">
        <v>42</v>
      </c>
      <c r="E513" s="103" t="s">
        <v>6419</v>
      </c>
      <c r="F513" s="109">
        <v>310569734</v>
      </c>
      <c r="G513" s="105">
        <v>1971545</v>
      </c>
      <c r="H513" s="110">
        <v>45280</v>
      </c>
      <c r="I513" s="111">
        <v>15000000</v>
      </c>
      <c r="J513" s="108" t="s">
        <v>362</v>
      </c>
      <c r="K513" s="111">
        <v>15000000</v>
      </c>
      <c r="L513" s="112" t="s">
        <v>6421</v>
      </c>
      <c r="M513" s="47" t="s">
        <v>155</v>
      </c>
      <c r="N513" s="47" t="s">
        <v>46</v>
      </c>
      <c r="O513" s="103" t="s">
        <v>6422</v>
      </c>
      <c r="P513" s="47" t="s">
        <v>48</v>
      </c>
      <c r="Q513" s="47" t="s">
        <v>481</v>
      </c>
    </row>
    <row r="514" spans="2:17" ht="33.75" customHeight="1" x14ac:dyDescent="0.2">
      <c r="B514" s="46">
        <v>507</v>
      </c>
      <c r="C514" s="47" t="s">
        <v>41</v>
      </c>
      <c r="D514" s="48" t="s">
        <v>42</v>
      </c>
      <c r="E514" s="103" t="s">
        <v>526</v>
      </c>
      <c r="F514" s="109">
        <v>308163804</v>
      </c>
      <c r="G514" s="105">
        <v>1922599</v>
      </c>
      <c r="H514" s="110">
        <v>45267</v>
      </c>
      <c r="I514" s="111">
        <v>5200000</v>
      </c>
      <c r="J514" s="108" t="s">
        <v>362</v>
      </c>
      <c r="K514" s="111">
        <v>5200000</v>
      </c>
      <c r="L514" s="112" t="s">
        <v>6423</v>
      </c>
      <c r="M514" s="47" t="s">
        <v>155</v>
      </c>
      <c r="N514" s="47" t="s">
        <v>46</v>
      </c>
      <c r="O514" s="103" t="s">
        <v>6424</v>
      </c>
      <c r="P514" s="47" t="s">
        <v>48</v>
      </c>
      <c r="Q514" s="47" t="s">
        <v>481</v>
      </c>
    </row>
    <row r="515" spans="2:17" ht="33.75" customHeight="1" x14ac:dyDescent="0.2">
      <c r="B515" s="46">
        <v>508</v>
      </c>
      <c r="C515" s="47" t="s">
        <v>41</v>
      </c>
      <c r="D515" s="48" t="s">
        <v>42</v>
      </c>
      <c r="E515" s="103" t="s">
        <v>526</v>
      </c>
      <c r="F515" s="109">
        <v>308163804</v>
      </c>
      <c r="G515" s="105">
        <v>1922534</v>
      </c>
      <c r="H515" s="110">
        <v>45267</v>
      </c>
      <c r="I515" s="111">
        <v>2626000</v>
      </c>
      <c r="J515" s="108" t="s">
        <v>362</v>
      </c>
      <c r="K515" s="111">
        <v>2626000</v>
      </c>
      <c r="L515" s="112" t="s">
        <v>6425</v>
      </c>
      <c r="M515" s="47" t="s">
        <v>155</v>
      </c>
      <c r="N515" s="47" t="s">
        <v>46</v>
      </c>
      <c r="O515" s="103" t="s">
        <v>6424</v>
      </c>
      <c r="P515" s="47" t="s">
        <v>48</v>
      </c>
      <c r="Q515" s="47" t="s">
        <v>481</v>
      </c>
    </row>
    <row r="516" spans="2:17" ht="33.75" customHeight="1" x14ac:dyDescent="0.2">
      <c r="B516" s="46">
        <v>509</v>
      </c>
      <c r="C516" s="47" t="s">
        <v>41</v>
      </c>
      <c r="D516" s="48" t="s">
        <v>42</v>
      </c>
      <c r="E516" s="103" t="s">
        <v>2204</v>
      </c>
      <c r="F516" s="109">
        <v>511147176</v>
      </c>
      <c r="G516" s="105">
        <v>1862764</v>
      </c>
      <c r="H516" s="110">
        <v>45248</v>
      </c>
      <c r="I516" s="111">
        <v>7997500</v>
      </c>
      <c r="J516" s="108" t="s">
        <v>362</v>
      </c>
      <c r="K516" s="111">
        <v>7997500</v>
      </c>
      <c r="L516" s="112" t="s">
        <v>6426</v>
      </c>
      <c r="M516" s="47" t="s">
        <v>155</v>
      </c>
      <c r="N516" s="47" t="s">
        <v>46</v>
      </c>
      <c r="O516" s="103" t="s">
        <v>6427</v>
      </c>
      <c r="P516" s="47" t="s">
        <v>48</v>
      </c>
      <c r="Q516" s="47" t="s">
        <v>481</v>
      </c>
    </row>
    <row r="517" spans="2:17" ht="33.75" customHeight="1" x14ac:dyDescent="0.2">
      <c r="B517" s="46">
        <v>510</v>
      </c>
      <c r="C517" s="47" t="s">
        <v>41</v>
      </c>
      <c r="D517" s="48" t="s">
        <v>42</v>
      </c>
      <c r="E517" s="103" t="s">
        <v>6428</v>
      </c>
      <c r="F517" s="109">
        <v>305115381</v>
      </c>
      <c r="G517" s="105">
        <v>1853985</v>
      </c>
      <c r="H517" s="110">
        <v>45246</v>
      </c>
      <c r="I517" s="111">
        <v>3300000</v>
      </c>
      <c r="J517" s="108" t="s">
        <v>362</v>
      </c>
      <c r="K517" s="111">
        <v>3300000</v>
      </c>
      <c r="L517" s="112" t="s">
        <v>6429</v>
      </c>
      <c r="M517" s="47" t="s">
        <v>155</v>
      </c>
      <c r="N517" s="47" t="s">
        <v>46</v>
      </c>
      <c r="O517" s="103" t="s">
        <v>6430</v>
      </c>
      <c r="P517" s="47" t="s">
        <v>48</v>
      </c>
      <c r="Q517" s="47" t="s">
        <v>481</v>
      </c>
    </row>
    <row r="518" spans="2:17" ht="33.75" customHeight="1" x14ac:dyDescent="0.2">
      <c r="B518" s="46">
        <v>511</v>
      </c>
      <c r="C518" s="47" t="s">
        <v>41</v>
      </c>
      <c r="D518" s="48" t="s">
        <v>42</v>
      </c>
      <c r="E518" s="103" t="s">
        <v>6419</v>
      </c>
      <c r="F518" s="109">
        <v>310569734</v>
      </c>
      <c r="G518" s="105">
        <v>1840929</v>
      </c>
      <c r="H518" s="110">
        <v>45241</v>
      </c>
      <c r="I518" s="111">
        <v>7470000</v>
      </c>
      <c r="J518" s="108" t="s">
        <v>362</v>
      </c>
      <c r="K518" s="111">
        <v>7470000</v>
      </c>
      <c r="L518" s="112" t="s">
        <v>6431</v>
      </c>
      <c r="M518" s="47" t="s">
        <v>155</v>
      </c>
      <c r="N518" s="47" t="s">
        <v>46</v>
      </c>
      <c r="O518" s="103" t="s">
        <v>1987</v>
      </c>
      <c r="P518" s="47" t="s">
        <v>48</v>
      </c>
      <c r="Q518" s="47" t="s">
        <v>481</v>
      </c>
    </row>
    <row r="519" spans="2:17" ht="33.75" customHeight="1" x14ac:dyDescent="0.2">
      <c r="B519" s="46">
        <v>512</v>
      </c>
      <c r="C519" s="47" t="s">
        <v>41</v>
      </c>
      <c r="D519" s="48" t="s">
        <v>42</v>
      </c>
      <c r="E519" s="103" t="s">
        <v>6432</v>
      </c>
      <c r="F519" s="109">
        <v>570172892</v>
      </c>
      <c r="G519" s="105">
        <v>1840370</v>
      </c>
      <c r="H519" s="110">
        <v>45241</v>
      </c>
      <c r="I519" s="111">
        <v>2500600</v>
      </c>
      <c r="J519" s="108" t="s">
        <v>362</v>
      </c>
      <c r="K519" s="111">
        <v>2500600</v>
      </c>
      <c r="L519" s="112" t="s">
        <v>6433</v>
      </c>
      <c r="M519" s="47" t="s">
        <v>155</v>
      </c>
      <c r="N519" s="47" t="s">
        <v>46</v>
      </c>
      <c r="O519" s="103" t="s">
        <v>2063</v>
      </c>
      <c r="P519" s="47" t="s">
        <v>48</v>
      </c>
      <c r="Q519" s="47" t="s">
        <v>481</v>
      </c>
    </row>
    <row r="520" spans="2:17" ht="33.75" customHeight="1" x14ac:dyDescent="0.2">
      <c r="B520" s="46">
        <v>513</v>
      </c>
      <c r="C520" s="47" t="s">
        <v>41</v>
      </c>
      <c r="D520" s="48" t="s">
        <v>42</v>
      </c>
      <c r="E520" s="103" t="s">
        <v>313</v>
      </c>
      <c r="F520" s="109">
        <v>204339803</v>
      </c>
      <c r="G520" s="105">
        <v>1825299</v>
      </c>
      <c r="H520" s="110">
        <v>45236</v>
      </c>
      <c r="I520" s="111">
        <v>953750</v>
      </c>
      <c r="J520" s="108" t="s">
        <v>362</v>
      </c>
      <c r="K520" s="111">
        <v>953750</v>
      </c>
      <c r="L520" s="112" t="s">
        <v>6434</v>
      </c>
      <c r="M520" s="47" t="s">
        <v>155</v>
      </c>
      <c r="N520" s="47" t="s">
        <v>46</v>
      </c>
      <c r="O520" s="103" t="s">
        <v>3799</v>
      </c>
      <c r="P520" s="47" t="s">
        <v>48</v>
      </c>
      <c r="Q520" s="47" t="s">
        <v>481</v>
      </c>
    </row>
    <row r="521" spans="2:17" ht="33.75" customHeight="1" x14ac:dyDescent="0.2">
      <c r="B521" s="46">
        <v>514</v>
      </c>
      <c r="C521" s="47" t="s">
        <v>41</v>
      </c>
      <c r="D521" s="48" t="s">
        <v>42</v>
      </c>
      <c r="E521" s="103" t="s">
        <v>4566</v>
      </c>
      <c r="F521" s="109">
        <v>308753687</v>
      </c>
      <c r="G521" s="105">
        <v>1821905</v>
      </c>
      <c r="H521" s="110">
        <v>45235</v>
      </c>
      <c r="I521" s="111">
        <v>2999999</v>
      </c>
      <c r="J521" s="108" t="s">
        <v>362</v>
      </c>
      <c r="K521" s="111">
        <v>2999999</v>
      </c>
      <c r="L521" s="112" t="s">
        <v>6435</v>
      </c>
      <c r="M521" s="47" t="s">
        <v>155</v>
      </c>
      <c r="N521" s="47" t="s">
        <v>46</v>
      </c>
      <c r="O521" s="103" t="s">
        <v>6436</v>
      </c>
      <c r="P521" s="47" t="s">
        <v>48</v>
      </c>
      <c r="Q521" s="47" t="s">
        <v>481</v>
      </c>
    </row>
    <row r="522" spans="2:17" ht="33.75" customHeight="1" x14ac:dyDescent="0.2">
      <c r="B522" s="46">
        <v>515</v>
      </c>
      <c r="C522" s="47" t="s">
        <v>41</v>
      </c>
      <c r="D522" s="48" t="s">
        <v>42</v>
      </c>
      <c r="E522" s="103" t="s">
        <v>3332</v>
      </c>
      <c r="F522" s="109">
        <v>551519680</v>
      </c>
      <c r="G522" s="105">
        <v>1782718</v>
      </c>
      <c r="H522" s="110">
        <v>45221</v>
      </c>
      <c r="I522" s="111">
        <v>1750000</v>
      </c>
      <c r="J522" s="108" t="s">
        <v>362</v>
      </c>
      <c r="K522" s="111">
        <v>1750000</v>
      </c>
      <c r="L522" s="112" t="s">
        <v>6437</v>
      </c>
      <c r="M522" s="47" t="s">
        <v>155</v>
      </c>
      <c r="N522" s="47" t="s">
        <v>46</v>
      </c>
      <c r="O522" s="103" t="s">
        <v>4472</v>
      </c>
      <c r="P522" s="47" t="s">
        <v>48</v>
      </c>
      <c r="Q522" s="47" t="s">
        <v>481</v>
      </c>
    </row>
    <row r="523" spans="2:17" ht="33.75" customHeight="1" x14ac:dyDescent="0.2">
      <c r="B523" s="46">
        <v>516</v>
      </c>
      <c r="C523" s="47" t="s">
        <v>41</v>
      </c>
      <c r="D523" s="48" t="s">
        <v>42</v>
      </c>
      <c r="E523" s="103" t="s">
        <v>495</v>
      </c>
      <c r="F523" s="109">
        <v>204384550</v>
      </c>
      <c r="G523" s="105">
        <v>1776636</v>
      </c>
      <c r="H523" s="110">
        <v>45219</v>
      </c>
      <c r="I523" s="111">
        <v>1249950</v>
      </c>
      <c r="J523" s="108" t="s">
        <v>362</v>
      </c>
      <c r="K523" s="111">
        <v>1249950</v>
      </c>
      <c r="L523" s="112" t="s">
        <v>6438</v>
      </c>
      <c r="M523" s="47" t="s">
        <v>155</v>
      </c>
      <c r="N523" s="47" t="s">
        <v>46</v>
      </c>
      <c r="O523" s="103" t="s">
        <v>6439</v>
      </c>
      <c r="P523" s="47" t="s">
        <v>48</v>
      </c>
      <c r="Q523" s="47" t="s">
        <v>481</v>
      </c>
    </row>
    <row r="524" spans="2:17" ht="33.75" customHeight="1" x14ac:dyDescent="0.2">
      <c r="B524" s="46">
        <v>517</v>
      </c>
      <c r="C524" s="47" t="s">
        <v>41</v>
      </c>
      <c r="D524" s="48" t="s">
        <v>42</v>
      </c>
      <c r="E524" s="103" t="s">
        <v>495</v>
      </c>
      <c r="F524" s="109">
        <v>204384550</v>
      </c>
      <c r="G524" s="105">
        <v>1768660</v>
      </c>
      <c r="H524" s="110">
        <v>45216</v>
      </c>
      <c r="I524" s="111">
        <v>4300000</v>
      </c>
      <c r="J524" s="108" t="s">
        <v>362</v>
      </c>
      <c r="K524" s="111">
        <v>4300000</v>
      </c>
      <c r="L524" s="112" t="s">
        <v>6440</v>
      </c>
      <c r="M524" s="47" t="s">
        <v>155</v>
      </c>
      <c r="N524" s="47" t="s">
        <v>46</v>
      </c>
      <c r="O524" s="103" t="s">
        <v>495</v>
      </c>
      <c r="P524" s="47" t="s">
        <v>48</v>
      </c>
      <c r="Q524" s="47" t="s">
        <v>481</v>
      </c>
    </row>
    <row r="525" spans="2:17" ht="33.75" customHeight="1" x14ac:dyDescent="0.2">
      <c r="B525" s="46">
        <v>518</v>
      </c>
      <c r="C525" s="47" t="s">
        <v>41</v>
      </c>
      <c r="D525" s="48" t="s">
        <v>42</v>
      </c>
      <c r="E525" s="103" t="s">
        <v>495</v>
      </c>
      <c r="F525" s="109">
        <v>204384550</v>
      </c>
      <c r="G525" s="105">
        <v>1768659</v>
      </c>
      <c r="H525" s="110">
        <v>45216</v>
      </c>
      <c r="I525" s="111">
        <v>1850000</v>
      </c>
      <c r="J525" s="108" t="s">
        <v>362</v>
      </c>
      <c r="K525" s="111">
        <v>1850000</v>
      </c>
      <c r="L525" s="112" t="s">
        <v>6441</v>
      </c>
      <c r="M525" s="47" t="s">
        <v>155</v>
      </c>
      <c r="N525" s="47" t="s">
        <v>46</v>
      </c>
      <c r="O525" s="103" t="s">
        <v>2012</v>
      </c>
      <c r="P525" s="47" t="s">
        <v>48</v>
      </c>
      <c r="Q525" s="47" t="s">
        <v>481</v>
      </c>
    </row>
    <row r="526" spans="2:17" ht="33.75" customHeight="1" x14ac:dyDescent="0.2">
      <c r="B526" s="46">
        <v>519</v>
      </c>
      <c r="C526" s="47" t="s">
        <v>41</v>
      </c>
      <c r="D526" s="48" t="s">
        <v>42</v>
      </c>
      <c r="E526" s="103" t="s">
        <v>313</v>
      </c>
      <c r="F526" s="109">
        <v>204339803</v>
      </c>
      <c r="G526" s="105">
        <v>1752933</v>
      </c>
      <c r="H526" s="110">
        <v>45211</v>
      </c>
      <c r="I526" s="111">
        <v>1568400</v>
      </c>
      <c r="J526" s="108" t="s">
        <v>362</v>
      </c>
      <c r="K526" s="111">
        <v>1568400</v>
      </c>
      <c r="L526" s="112" t="s">
        <v>6442</v>
      </c>
      <c r="M526" s="47" t="s">
        <v>155</v>
      </c>
      <c r="N526" s="47" t="s">
        <v>46</v>
      </c>
      <c r="O526" s="103" t="s">
        <v>3799</v>
      </c>
      <c r="P526" s="47" t="s">
        <v>48</v>
      </c>
      <c r="Q526" s="47" t="s">
        <v>481</v>
      </c>
    </row>
    <row r="527" spans="2:17" ht="33.75" customHeight="1" x14ac:dyDescent="0.2">
      <c r="B527" s="46">
        <v>520</v>
      </c>
      <c r="C527" s="47" t="s">
        <v>41</v>
      </c>
      <c r="D527" s="48" t="s">
        <v>42</v>
      </c>
      <c r="E527" s="103" t="s">
        <v>6419</v>
      </c>
      <c r="F527" s="109">
        <v>310569734</v>
      </c>
      <c r="G527" s="105">
        <v>1751896</v>
      </c>
      <c r="H527" s="110">
        <v>45211</v>
      </c>
      <c r="I527" s="111">
        <v>7425000</v>
      </c>
      <c r="J527" s="108" t="s">
        <v>362</v>
      </c>
      <c r="K527" s="111">
        <v>7425000</v>
      </c>
      <c r="L527" s="112" t="s">
        <v>6443</v>
      </c>
      <c r="M527" s="47" t="s">
        <v>155</v>
      </c>
      <c r="N527" s="47" t="s">
        <v>46</v>
      </c>
      <c r="O527" s="103" t="s">
        <v>1987</v>
      </c>
      <c r="P527" s="47" t="s">
        <v>48</v>
      </c>
      <c r="Q527" s="47" t="s">
        <v>481</v>
      </c>
    </row>
    <row r="528" spans="2:17" ht="33.75" customHeight="1" x14ac:dyDescent="0.2">
      <c r="B528" s="46">
        <v>521</v>
      </c>
      <c r="C528" s="47" t="s">
        <v>41</v>
      </c>
      <c r="D528" s="48" t="s">
        <v>42</v>
      </c>
      <c r="E528" s="103" t="s">
        <v>526</v>
      </c>
      <c r="F528" s="109">
        <v>308163804</v>
      </c>
      <c r="G528" s="105">
        <v>1751714</v>
      </c>
      <c r="H528" s="110">
        <v>45211</v>
      </c>
      <c r="I528" s="111">
        <v>4200000</v>
      </c>
      <c r="J528" s="108" t="s">
        <v>362</v>
      </c>
      <c r="K528" s="111">
        <v>4200000</v>
      </c>
      <c r="L528" s="112" t="s">
        <v>6444</v>
      </c>
      <c r="M528" s="47" t="s">
        <v>155</v>
      </c>
      <c r="N528" s="47" t="s">
        <v>46</v>
      </c>
      <c r="O528" s="103" t="s">
        <v>6424</v>
      </c>
      <c r="P528" s="47" t="s">
        <v>48</v>
      </c>
      <c r="Q528" s="47" t="s">
        <v>481</v>
      </c>
    </row>
    <row r="529" spans="2:17" ht="33.75" customHeight="1" x14ac:dyDescent="0.2">
      <c r="B529" s="46">
        <v>522</v>
      </c>
      <c r="C529" s="47" t="s">
        <v>41</v>
      </c>
      <c r="D529" s="48" t="s">
        <v>42</v>
      </c>
      <c r="E529" s="103" t="s">
        <v>526</v>
      </c>
      <c r="F529" s="109">
        <v>308163804</v>
      </c>
      <c r="G529" s="105">
        <v>1748326</v>
      </c>
      <c r="H529" s="110">
        <v>45210</v>
      </c>
      <c r="I529" s="111">
        <v>2950000</v>
      </c>
      <c r="J529" s="108" t="s">
        <v>362</v>
      </c>
      <c r="K529" s="111">
        <v>2950000</v>
      </c>
      <c r="L529" s="112" t="s">
        <v>6445</v>
      </c>
      <c r="M529" s="47" t="s">
        <v>155</v>
      </c>
      <c r="N529" s="47" t="s">
        <v>46</v>
      </c>
      <c r="O529" s="103" t="s">
        <v>6424</v>
      </c>
      <c r="P529" s="47" t="s">
        <v>48</v>
      </c>
      <c r="Q529" s="47" t="s">
        <v>481</v>
      </c>
    </row>
    <row r="530" spans="2:17" ht="33.75" customHeight="1" x14ac:dyDescent="0.2">
      <c r="B530" s="46">
        <v>523</v>
      </c>
      <c r="C530" s="47" t="s">
        <v>41</v>
      </c>
      <c r="D530" s="48" t="s">
        <v>42</v>
      </c>
      <c r="E530" s="103" t="s">
        <v>6446</v>
      </c>
      <c r="F530" s="109">
        <v>309057490</v>
      </c>
      <c r="G530" s="105">
        <v>2002072</v>
      </c>
      <c r="H530" s="110">
        <v>45288</v>
      </c>
      <c r="I530" s="111">
        <v>12960</v>
      </c>
      <c r="J530" s="108" t="s">
        <v>362</v>
      </c>
      <c r="K530" s="111">
        <v>12960</v>
      </c>
      <c r="L530" s="112" t="s">
        <v>6447</v>
      </c>
      <c r="M530" s="47" t="s">
        <v>155</v>
      </c>
      <c r="N530" s="47" t="s">
        <v>46</v>
      </c>
      <c r="O530" s="103" t="s">
        <v>6448</v>
      </c>
      <c r="P530" s="47" t="s">
        <v>48</v>
      </c>
      <c r="Q530" s="47" t="s">
        <v>481</v>
      </c>
    </row>
    <row r="531" spans="2:17" ht="30" x14ac:dyDescent="0.2">
      <c r="B531" s="46">
        <v>524</v>
      </c>
      <c r="C531" s="47" t="s">
        <v>41</v>
      </c>
      <c r="D531" s="48" t="s">
        <v>42</v>
      </c>
      <c r="E531" s="103" t="s">
        <v>5015</v>
      </c>
      <c r="F531" s="109">
        <v>303240245</v>
      </c>
      <c r="G531" s="105" t="s">
        <v>6449</v>
      </c>
      <c r="H531" s="110">
        <v>45206</v>
      </c>
      <c r="I531" s="111">
        <v>710000</v>
      </c>
      <c r="J531" s="108" t="s">
        <v>362</v>
      </c>
      <c r="K531" s="111">
        <v>710000</v>
      </c>
      <c r="L531" s="112">
        <v>231210082000388</v>
      </c>
      <c r="M531" s="47" t="s">
        <v>155</v>
      </c>
      <c r="N531" s="47" t="s">
        <v>46</v>
      </c>
      <c r="O531" s="103" t="s">
        <v>2697</v>
      </c>
      <c r="P531" s="47" t="s">
        <v>48</v>
      </c>
      <c r="Q531" s="47" t="s">
        <v>3487</v>
      </c>
    </row>
    <row r="532" spans="2:17" ht="33.75" customHeight="1" x14ac:dyDescent="0.2">
      <c r="B532" s="46">
        <v>525</v>
      </c>
      <c r="C532" s="47" t="s">
        <v>41</v>
      </c>
      <c r="D532" s="48" t="s">
        <v>42</v>
      </c>
      <c r="E532" s="103" t="s">
        <v>6450</v>
      </c>
      <c r="F532" s="109">
        <v>204267743</v>
      </c>
      <c r="G532" s="105" t="s">
        <v>6451</v>
      </c>
      <c r="H532" s="110">
        <v>45206</v>
      </c>
      <c r="I532" s="111">
        <v>272000</v>
      </c>
      <c r="J532" s="108" t="s">
        <v>362</v>
      </c>
      <c r="K532" s="111">
        <v>272000</v>
      </c>
      <c r="L532" s="112">
        <v>231210082000620</v>
      </c>
      <c r="M532" s="47" t="s">
        <v>155</v>
      </c>
      <c r="N532" s="47" t="s">
        <v>46</v>
      </c>
      <c r="O532" s="103" t="s">
        <v>3870</v>
      </c>
      <c r="P532" s="47" t="s">
        <v>48</v>
      </c>
      <c r="Q532" s="47" t="s">
        <v>3487</v>
      </c>
    </row>
    <row r="533" spans="2:17" ht="33.75" customHeight="1" x14ac:dyDescent="0.2">
      <c r="B533" s="46">
        <v>526</v>
      </c>
      <c r="C533" s="47" t="s">
        <v>41</v>
      </c>
      <c r="D533" s="48" t="s">
        <v>42</v>
      </c>
      <c r="E533" s="103" t="s">
        <v>6452</v>
      </c>
      <c r="F533" s="109">
        <v>306002879</v>
      </c>
      <c r="G533" s="105" t="s">
        <v>6453</v>
      </c>
      <c r="H533" s="110">
        <v>45206</v>
      </c>
      <c r="I533" s="111">
        <v>6400000</v>
      </c>
      <c r="J533" s="108" t="s">
        <v>362</v>
      </c>
      <c r="K533" s="111">
        <v>6400000</v>
      </c>
      <c r="L533" s="112">
        <v>231210082000664</v>
      </c>
      <c r="M533" s="47" t="s">
        <v>155</v>
      </c>
      <c r="N533" s="47" t="s">
        <v>46</v>
      </c>
      <c r="O533" s="103" t="s">
        <v>2170</v>
      </c>
      <c r="P533" s="47" t="s">
        <v>48</v>
      </c>
      <c r="Q533" s="47" t="s">
        <v>3487</v>
      </c>
    </row>
    <row r="534" spans="2:17" ht="30" x14ac:dyDescent="0.2">
      <c r="B534" s="46">
        <v>527</v>
      </c>
      <c r="C534" s="47" t="s">
        <v>41</v>
      </c>
      <c r="D534" s="48" t="s">
        <v>42</v>
      </c>
      <c r="E534" s="103" t="s">
        <v>4944</v>
      </c>
      <c r="F534" s="109">
        <v>305997156</v>
      </c>
      <c r="G534" s="105" t="s">
        <v>6454</v>
      </c>
      <c r="H534" s="110">
        <v>45207</v>
      </c>
      <c r="I534" s="111">
        <v>4500000</v>
      </c>
      <c r="J534" s="108" t="s">
        <v>362</v>
      </c>
      <c r="K534" s="111">
        <v>4500000</v>
      </c>
      <c r="L534" s="112">
        <v>231210082003222</v>
      </c>
      <c r="M534" s="47" t="s">
        <v>155</v>
      </c>
      <c r="N534" s="47" t="s">
        <v>46</v>
      </c>
      <c r="O534" s="103" t="s">
        <v>2720</v>
      </c>
      <c r="P534" s="47" t="s">
        <v>48</v>
      </c>
      <c r="Q534" s="47" t="s">
        <v>3487</v>
      </c>
    </row>
    <row r="535" spans="2:17" ht="33.75" customHeight="1" x14ac:dyDescent="0.2">
      <c r="B535" s="46">
        <v>528</v>
      </c>
      <c r="C535" s="47" t="s">
        <v>41</v>
      </c>
      <c r="D535" s="48" t="s">
        <v>42</v>
      </c>
      <c r="E535" s="103" t="s">
        <v>485</v>
      </c>
      <c r="F535" s="109">
        <v>305295610</v>
      </c>
      <c r="G535" s="105" t="s">
        <v>6455</v>
      </c>
      <c r="H535" s="110">
        <v>45207</v>
      </c>
      <c r="I535" s="111">
        <v>995000</v>
      </c>
      <c r="J535" s="108" t="s">
        <v>362</v>
      </c>
      <c r="K535" s="111">
        <v>995000</v>
      </c>
      <c r="L535" s="112">
        <v>231210082003252</v>
      </c>
      <c r="M535" s="47" t="s">
        <v>155</v>
      </c>
      <c r="N535" s="47" t="s">
        <v>46</v>
      </c>
      <c r="O535" s="103" t="s">
        <v>231</v>
      </c>
      <c r="P535" s="47" t="s">
        <v>48</v>
      </c>
      <c r="Q535" s="47" t="s">
        <v>3487</v>
      </c>
    </row>
    <row r="536" spans="2:17" ht="33.75" customHeight="1" x14ac:dyDescent="0.2">
      <c r="B536" s="46">
        <v>529</v>
      </c>
      <c r="C536" s="47" t="s">
        <v>41</v>
      </c>
      <c r="D536" s="48" t="s">
        <v>42</v>
      </c>
      <c r="E536" s="103" t="s">
        <v>3523</v>
      </c>
      <c r="F536" s="109">
        <v>309674888</v>
      </c>
      <c r="G536" s="105" t="s">
        <v>6456</v>
      </c>
      <c r="H536" s="110">
        <v>45207</v>
      </c>
      <c r="I536" s="111">
        <v>240000</v>
      </c>
      <c r="J536" s="108" t="s">
        <v>362</v>
      </c>
      <c r="K536" s="111">
        <v>240000</v>
      </c>
      <c r="L536" s="112">
        <v>231210082003278</v>
      </c>
      <c r="M536" s="47" t="s">
        <v>155</v>
      </c>
      <c r="N536" s="47" t="s">
        <v>46</v>
      </c>
      <c r="O536" s="103" t="s">
        <v>293</v>
      </c>
      <c r="P536" s="47" t="s">
        <v>48</v>
      </c>
      <c r="Q536" s="47" t="s">
        <v>3487</v>
      </c>
    </row>
    <row r="537" spans="2:17" ht="33.75" customHeight="1" x14ac:dyDescent="0.2">
      <c r="B537" s="46">
        <v>530</v>
      </c>
      <c r="C537" s="47" t="s">
        <v>41</v>
      </c>
      <c r="D537" s="48" t="s">
        <v>42</v>
      </c>
      <c r="E537" s="103" t="s">
        <v>3523</v>
      </c>
      <c r="F537" s="109">
        <v>309674888</v>
      </c>
      <c r="G537" s="105" t="s">
        <v>6457</v>
      </c>
      <c r="H537" s="110">
        <v>45207</v>
      </c>
      <c r="I537" s="111">
        <v>260000</v>
      </c>
      <c r="J537" s="108" t="s">
        <v>362</v>
      </c>
      <c r="K537" s="111">
        <v>260000</v>
      </c>
      <c r="L537" s="112">
        <v>231210082003293</v>
      </c>
      <c r="M537" s="47" t="s">
        <v>155</v>
      </c>
      <c r="N537" s="47" t="s">
        <v>46</v>
      </c>
      <c r="O537" s="103" t="s">
        <v>6458</v>
      </c>
      <c r="P537" s="47" t="s">
        <v>48</v>
      </c>
      <c r="Q537" s="47" t="s">
        <v>3487</v>
      </c>
    </row>
    <row r="538" spans="2:17" ht="33.75" customHeight="1" x14ac:dyDescent="0.2">
      <c r="B538" s="46">
        <v>531</v>
      </c>
      <c r="C538" s="47" t="s">
        <v>41</v>
      </c>
      <c r="D538" s="48" t="s">
        <v>42</v>
      </c>
      <c r="E538" s="103" t="s">
        <v>485</v>
      </c>
      <c r="F538" s="109">
        <v>305295610</v>
      </c>
      <c r="G538" s="105" t="s">
        <v>6459</v>
      </c>
      <c r="H538" s="110">
        <v>45207</v>
      </c>
      <c r="I538" s="111">
        <v>695000</v>
      </c>
      <c r="J538" s="108" t="s">
        <v>362</v>
      </c>
      <c r="K538" s="111">
        <v>695000</v>
      </c>
      <c r="L538" s="112">
        <v>231210082003311</v>
      </c>
      <c r="M538" s="47" t="s">
        <v>155</v>
      </c>
      <c r="N538" s="47" t="s">
        <v>46</v>
      </c>
      <c r="O538" s="103" t="s">
        <v>6460</v>
      </c>
      <c r="P538" s="47" t="s">
        <v>48</v>
      </c>
      <c r="Q538" s="47" t="s">
        <v>3487</v>
      </c>
    </row>
    <row r="539" spans="2:17" ht="33.75" customHeight="1" x14ac:dyDescent="0.2">
      <c r="B539" s="46">
        <v>532</v>
      </c>
      <c r="C539" s="47" t="s">
        <v>41</v>
      </c>
      <c r="D539" s="48" t="s">
        <v>42</v>
      </c>
      <c r="E539" s="103" t="s">
        <v>5953</v>
      </c>
      <c r="F539" s="109">
        <v>532286151</v>
      </c>
      <c r="G539" s="105" t="s">
        <v>6461</v>
      </c>
      <c r="H539" s="110">
        <v>45207</v>
      </c>
      <c r="I539" s="111">
        <v>2989000</v>
      </c>
      <c r="J539" s="108" t="s">
        <v>362</v>
      </c>
      <c r="K539" s="111">
        <v>2989000</v>
      </c>
      <c r="L539" s="112">
        <v>231210082003371</v>
      </c>
      <c r="M539" s="47" t="s">
        <v>155</v>
      </c>
      <c r="N539" s="47" t="s">
        <v>46</v>
      </c>
      <c r="O539" s="103" t="s">
        <v>6462</v>
      </c>
      <c r="P539" s="47" t="s">
        <v>48</v>
      </c>
      <c r="Q539" s="47" t="s">
        <v>3487</v>
      </c>
    </row>
    <row r="540" spans="2:17" ht="33.75" customHeight="1" x14ac:dyDescent="0.2">
      <c r="B540" s="46">
        <v>533</v>
      </c>
      <c r="C540" s="47" t="s">
        <v>41</v>
      </c>
      <c r="D540" s="48" t="s">
        <v>42</v>
      </c>
      <c r="E540" s="103" t="s">
        <v>3549</v>
      </c>
      <c r="F540" s="109" t="s">
        <v>6463</v>
      </c>
      <c r="G540" s="105" t="s">
        <v>6464</v>
      </c>
      <c r="H540" s="110">
        <v>45211</v>
      </c>
      <c r="I540" s="111">
        <v>144000</v>
      </c>
      <c r="J540" s="108" t="s">
        <v>362</v>
      </c>
      <c r="K540" s="111">
        <v>144000</v>
      </c>
      <c r="L540" s="112">
        <v>231210082012253</v>
      </c>
      <c r="M540" s="47" t="s">
        <v>155</v>
      </c>
      <c r="N540" s="47" t="s">
        <v>46</v>
      </c>
      <c r="O540" s="103" t="s">
        <v>6465</v>
      </c>
      <c r="P540" s="47" t="s">
        <v>48</v>
      </c>
      <c r="Q540" s="47" t="s">
        <v>3487</v>
      </c>
    </row>
    <row r="541" spans="2:17" ht="33.75" customHeight="1" x14ac:dyDescent="0.2">
      <c r="B541" s="46">
        <v>534</v>
      </c>
      <c r="C541" s="47" t="s">
        <v>41</v>
      </c>
      <c r="D541" s="48" t="s">
        <v>42</v>
      </c>
      <c r="E541" s="103" t="s">
        <v>3549</v>
      </c>
      <c r="F541" s="109" t="s">
        <v>6463</v>
      </c>
      <c r="G541" s="105" t="s">
        <v>6466</v>
      </c>
      <c r="H541" s="110">
        <v>45211</v>
      </c>
      <c r="I541" s="111">
        <v>144000</v>
      </c>
      <c r="J541" s="108" t="s">
        <v>362</v>
      </c>
      <c r="K541" s="111">
        <v>144000</v>
      </c>
      <c r="L541" s="112">
        <v>231210082012285</v>
      </c>
      <c r="M541" s="47" t="s">
        <v>155</v>
      </c>
      <c r="N541" s="47" t="s">
        <v>46</v>
      </c>
      <c r="O541" s="103" t="s">
        <v>6465</v>
      </c>
      <c r="P541" s="47" t="s">
        <v>48</v>
      </c>
      <c r="Q541" s="47" t="s">
        <v>3487</v>
      </c>
    </row>
    <row r="542" spans="2:17" ht="33.75" customHeight="1" x14ac:dyDescent="0.2">
      <c r="B542" s="46">
        <v>535</v>
      </c>
      <c r="C542" s="47" t="s">
        <v>41</v>
      </c>
      <c r="D542" s="48" t="s">
        <v>42</v>
      </c>
      <c r="E542" s="103" t="s">
        <v>3549</v>
      </c>
      <c r="F542" s="109" t="s">
        <v>6463</v>
      </c>
      <c r="G542" s="105" t="s">
        <v>6467</v>
      </c>
      <c r="H542" s="110">
        <v>45211</v>
      </c>
      <c r="I542" s="111">
        <v>1358000</v>
      </c>
      <c r="J542" s="108" t="s">
        <v>362</v>
      </c>
      <c r="K542" s="111">
        <v>1358000</v>
      </c>
      <c r="L542" s="112">
        <v>231210082012308</v>
      </c>
      <c r="M542" s="47" t="s">
        <v>155</v>
      </c>
      <c r="N542" s="47" t="s">
        <v>46</v>
      </c>
      <c r="O542" s="103" t="s">
        <v>6465</v>
      </c>
      <c r="P542" s="47" t="s">
        <v>48</v>
      </c>
      <c r="Q542" s="47" t="s">
        <v>3487</v>
      </c>
    </row>
    <row r="543" spans="2:17" ht="33.75" customHeight="1" x14ac:dyDescent="0.2">
      <c r="B543" s="46">
        <v>536</v>
      </c>
      <c r="C543" s="47" t="s">
        <v>41</v>
      </c>
      <c r="D543" s="48" t="s">
        <v>42</v>
      </c>
      <c r="E543" s="103" t="s">
        <v>1121</v>
      </c>
      <c r="F543" s="109">
        <v>302434272</v>
      </c>
      <c r="G543" s="105" t="s">
        <v>6468</v>
      </c>
      <c r="H543" s="110">
        <v>45212</v>
      </c>
      <c r="I543" s="111">
        <v>1456000</v>
      </c>
      <c r="J543" s="108" t="s">
        <v>362</v>
      </c>
      <c r="K543" s="111">
        <v>1456000</v>
      </c>
      <c r="L543" s="112">
        <v>231210082016212</v>
      </c>
      <c r="M543" s="47" t="s">
        <v>155</v>
      </c>
      <c r="N543" s="47" t="s">
        <v>46</v>
      </c>
      <c r="O543" s="103" t="s">
        <v>6469</v>
      </c>
      <c r="P543" s="47" t="s">
        <v>48</v>
      </c>
      <c r="Q543" s="47" t="s">
        <v>3487</v>
      </c>
    </row>
    <row r="544" spans="2:17" ht="33.75" customHeight="1" x14ac:dyDescent="0.2">
      <c r="B544" s="46">
        <v>537</v>
      </c>
      <c r="C544" s="47" t="s">
        <v>41</v>
      </c>
      <c r="D544" s="48" t="s">
        <v>42</v>
      </c>
      <c r="E544" s="103" t="s">
        <v>269</v>
      </c>
      <c r="F544" s="109">
        <v>301596183</v>
      </c>
      <c r="G544" s="105" t="s">
        <v>6470</v>
      </c>
      <c r="H544" s="110">
        <v>45213</v>
      </c>
      <c r="I544" s="111">
        <v>3599000</v>
      </c>
      <c r="J544" s="108" t="s">
        <v>362</v>
      </c>
      <c r="K544" s="111">
        <v>3599000</v>
      </c>
      <c r="L544" s="112">
        <v>231210082021345</v>
      </c>
      <c r="M544" s="47" t="s">
        <v>155</v>
      </c>
      <c r="N544" s="47" t="s">
        <v>46</v>
      </c>
      <c r="O544" s="103" t="s">
        <v>6471</v>
      </c>
      <c r="P544" s="47" t="s">
        <v>48</v>
      </c>
      <c r="Q544" s="47" t="s">
        <v>3487</v>
      </c>
    </row>
    <row r="545" spans="2:17" ht="33.75" customHeight="1" x14ac:dyDescent="0.2">
      <c r="B545" s="46">
        <v>538</v>
      </c>
      <c r="C545" s="47" t="s">
        <v>41</v>
      </c>
      <c r="D545" s="48" t="s">
        <v>42</v>
      </c>
      <c r="E545" s="103" t="s">
        <v>1182</v>
      </c>
      <c r="F545" s="109">
        <v>306560430</v>
      </c>
      <c r="G545" s="105" t="s">
        <v>6472</v>
      </c>
      <c r="H545" s="110">
        <v>45213</v>
      </c>
      <c r="I545" s="111">
        <v>2220000</v>
      </c>
      <c r="J545" s="108" t="s">
        <v>362</v>
      </c>
      <c r="K545" s="111">
        <v>2220000</v>
      </c>
      <c r="L545" s="112">
        <v>231210082021368</v>
      </c>
      <c r="M545" s="47" t="s">
        <v>155</v>
      </c>
      <c r="N545" s="47" t="s">
        <v>46</v>
      </c>
      <c r="O545" s="103" t="s">
        <v>6462</v>
      </c>
      <c r="P545" s="47" t="s">
        <v>48</v>
      </c>
      <c r="Q545" s="47" t="s">
        <v>3487</v>
      </c>
    </row>
    <row r="546" spans="2:17" ht="33.75" customHeight="1" x14ac:dyDescent="0.2">
      <c r="B546" s="46">
        <v>539</v>
      </c>
      <c r="C546" s="47" t="s">
        <v>41</v>
      </c>
      <c r="D546" s="48" t="s">
        <v>42</v>
      </c>
      <c r="E546" s="103" t="s">
        <v>3549</v>
      </c>
      <c r="F546" s="109">
        <v>303349424</v>
      </c>
      <c r="G546" s="105" t="s">
        <v>6473</v>
      </c>
      <c r="H546" s="110">
        <v>45213</v>
      </c>
      <c r="I546" s="111">
        <v>66000</v>
      </c>
      <c r="J546" s="108" t="s">
        <v>362</v>
      </c>
      <c r="K546" s="111">
        <v>66000</v>
      </c>
      <c r="L546" s="112">
        <v>231210082025002</v>
      </c>
      <c r="M546" s="47" t="s">
        <v>155</v>
      </c>
      <c r="N546" s="47" t="s">
        <v>46</v>
      </c>
      <c r="O546" s="103" t="s">
        <v>295</v>
      </c>
      <c r="P546" s="47" t="s">
        <v>48</v>
      </c>
      <c r="Q546" s="47" t="s">
        <v>3487</v>
      </c>
    </row>
    <row r="547" spans="2:17" ht="33.75" customHeight="1" x14ac:dyDescent="0.2">
      <c r="B547" s="46">
        <v>540</v>
      </c>
      <c r="C547" s="47" t="s">
        <v>41</v>
      </c>
      <c r="D547" s="48" t="s">
        <v>42</v>
      </c>
      <c r="E547" s="103" t="s">
        <v>3549</v>
      </c>
      <c r="F547" s="109">
        <v>303349424</v>
      </c>
      <c r="G547" s="105" t="s">
        <v>6474</v>
      </c>
      <c r="H547" s="110">
        <v>45213</v>
      </c>
      <c r="I547" s="111">
        <v>105000</v>
      </c>
      <c r="J547" s="108" t="s">
        <v>362</v>
      </c>
      <c r="K547" s="111">
        <v>105000</v>
      </c>
      <c r="L547" s="112">
        <v>231210082025031</v>
      </c>
      <c r="M547" s="47" t="s">
        <v>155</v>
      </c>
      <c r="N547" s="47" t="s">
        <v>46</v>
      </c>
      <c r="O547" s="103" t="s">
        <v>295</v>
      </c>
      <c r="P547" s="47" t="s">
        <v>48</v>
      </c>
      <c r="Q547" s="47" t="s">
        <v>3487</v>
      </c>
    </row>
    <row r="548" spans="2:17" ht="33.75" customHeight="1" x14ac:dyDescent="0.2">
      <c r="B548" s="46">
        <v>541</v>
      </c>
      <c r="C548" s="47" t="s">
        <v>41</v>
      </c>
      <c r="D548" s="48" t="s">
        <v>42</v>
      </c>
      <c r="E548" s="103" t="s">
        <v>3549</v>
      </c>
      <c r="F548" s="109">
        <v>303349424</v>
      </c>
      <c r="G548" s="105" t="s">
        <v>6475</v>
      </c>
      <c r="H548" s="110">
        <v>45213</v>
      </c>
      <c r="I548" s="111">
        <v>105000</v>
      </c>
      <c r="J548" s="108" t="s">
        <v>362</v>
      </c>
      <c r="K548" s="111">
        <v>105000</v>
      </c>
      <c r="L548" s="112">
        <v>231210082025051</v>
      </c>
      <c r="M548" s="47" t="s">
        <v>155</v>
      </c>
      <c r="N548" s="47" t="s">
        <v>46</v>
      </c>
      <c r="O548" s="103" t="s">
        <v>295</v>
      </c>
      <c r="P548" s="47" t="s">
        <v>48</v>
      </c>
      <c r="Q548" s="47" t="s">
        <v>3487</v>
      </c>
    </row>
    <row r="549" spans="2:17" ht="33.75" customHeight="1" x14ac:dyDescent="0.2">
      <c r="B549" s="46">
        <v>542</v>
      </c>
      <c r="C549" s="47" t="s">
        <v>41</v>
      </c>
      <c r="D549" s="48" t="s">
        <v>42</v>
      </c>
      <c r="E549" s="103" t="s">
        <v>331</v>
      </c>
      <c r="F549" s="109">
        <v>307048170</v>
      </c>
      <c r="G549" s="105" t="s">
        <v>6476</v>
      </c>
      <c r="H549" s="110" t="s">
        <v>6477</v>
      </c>
      <c r="I549" s="111">
        <v>777500</v>
      </c>
      <c r="J549" s="108" t="s">
        <v>362</v>
      </c>
      <c r="K549" s="111">
        <v>777500</v>
      </c>
      <c r="L549" s="112">
        <v>231210082092149</v>
      </c>
      <c r="M549" s="47" t="s">
        <v>155</v>
      </c>
      <c r="N549" s="47" t="s">
        <v>46</v>
      </c>
      <c r="O549" s="103" t="s">
        <v>231</v>
      </c>
      <c r="P549" s="47" t="s">
        <v>48</v>
      </c>
      <c r="Q549" s="47" t="s">
        <v>3487</v>
      </c>
    </row>
    <row r="550" spans="2:17" ht="33.75" customHeight="1" x14ac:dyDescent="0.2">
      <c r="B550" s="46">
        <v>543</v>
      </c>
      <c r="C550" s="47" t="s">
        <v>41</v>
      </c>
      <c r="D550" s="48" t="s">
        <v>42</v>
      </c>
      <c r="E550" s="103" t="s">
        <v>6478</v>
      </c>
      <c r="F550" s="109">
        <v>310264703</v>
      </c>
      <c r="G550" s="105" t="s">
        <v>6479</v>
      </c>
      <c r="H550" s="110" t="s">
        <v>6477</v>
      </c>
      <c r="I550" s="111">
        <v>320000</v>
      </c>
      <c r="J550" s="108" t="s">
        <v>362</v>
      </c>
      <c r="K550" s="111">
        <v>320000</v>
      </c>
      <c r="L550" s="112">
        <v>231210082092191</v>
      </c>
      <c r="M550" s="47" t="s">
        <v>155</v>
      </c>
      <c r="N550" s="47" t="s">
        <v>46</v>
      </c>
      <c r="O550" s="103" t="s">
        <v>231</v>
      </c>
      <c r="P550" s="47" t="s">
        <v>48</v>
      </c>
      <c r="Q550" s="47" t="s">
        <v>3487</v>
      </c>
    </row>
    <row r="551" spans="2:17" ht="33.75" customHeight="1" x14ac:dyDescent="0.2">
      <c r="B551" s="46">
        <v>544</v>
      </c>
      <c r="C551" s="47" t="s">
        <v>41</v>
      </c>
      <c r="D551" s="48" t="s">
        <v>42</v>
      </c>
      <c r="E551" s="103" t="s">
        <v>313</v>
      </c>
      <c r="F551" s="109">
        <v>204339803</v>
      </c>
      <c r="G551" s="105" t="s">
        <v>6480</v>
      </c>
      <c r="H551" s="110" t="s">
        <v>6481</v>
      </c>
      <c r="I551" s="111">
        <v>1040000</v>
      </c>
      <c r="J551" s="108" t="s">
        <v>362</v>
      </c>
      <c r="K551" s="111">
        <v>1040000</v>
      </c>
      <c r="L551" s="112">
        <v>231210082095509</v>
      </c>
      <c r="M551" s="47" t="s">
        <v>155</v>
      </c>
      <c r="N551" s="47" t="s">
        <v>46</v>
      </c>
      <c r="O551" s="103" t="s">
        <v>314</v>
      </c>
      <c r="P551" s="47" t="s">
        <v>48</v>
      </c>
      <c r="Q551" s="47" t="s">
        <v>3487</v>
      </c>
    </row>
    <row r="552" spans="2:17" ht="33.75" customHeight="1" x14ac:dyDescent="0.2">
      <c r="B552" s="46">
        <v>545</v>
      </c>
      <c r="C552" s="47" t="s">
        <v>41</v>
      </c>
      <c r="D552" s="48" t="s">
        <v>42</v>
      </c>
      <c r="E552" s="103" t="s">
        <v>3507</v>
      </c>
      <c r="F552" s="109">
        <v>307930412</v>
      </c>
      <c r="G552" s="105" t="s">
        <v>6482</v>
      </c>
      <c r="H552" s="110" t="s">
        <v>6481</v>
      </c>
      <c r="I552" s="111">
        <v>1900000</v>
      </c>
      <c r="J552" s="108" t="s">
        <v>362</v>
      </c>
      <c r="K552" s="111">
        <v>1900000</v>
      </c>
      <c r="L552" s="112">
        <v>231210082097835</v>
      </c>
      <c r="M552" s="47" t="s">
        <v>155</v>
      </c>
      <c r="N552" s="47" t="s">
        <v>46</v>
      </c>
      <c r="O552" s="103" t="s">
        <v>655</v>
      </c>
      <c r="P552" s="47" t="s">
        <v>48</v>
      </c>
      <c r="Q552" s="47" t="s">
        <v>3487</v>
      </c>
    </row>
    <row r="553" spans="2:17" ht="33.75" customHeight="1" x14ac:dyDescent="0.2">
      <c r="B553" s="46">
        <v>546</v>
      </c>
      <c r="C553" s="47" t="s">
        <v>41</v>
      </c>
      <c r="D553" s="48" t="s">
        <v>42</v>
      </c>
      <c r="E553" s="103" t="s">
        <v>3507</v>
      </c>
      <c r="F553" s="109">
        <v>307930412</v>
      </c>
      <c r="G553" s="105" t="s">
        <v>6483</v>
      </c>
      <c r="H553" s="110" t="s">
        <v>6481</v>
      </c>
      <c r="I553" s="111">
        <v>1500000</v>
      </c>
      <c r="J553" s="108" t="s">
        <v>362</v>
      </c>
      <c r="K553" s="111">
        <v>1500000</v>
      </c>
      <c r="L553" s="112">
        <v>231210082097837</v>
      </c>
      <c r="M553" s="47" t="s">
        <v>155</v>
      </c>
      <c r="N553" s="47" t="s">
        <v>46</v>
      </c>
      <c r="O553" s="103" t="s">
        <v>655</v>
      </c>
      <c r="P553" s="47" t="s">
        <v>48</v>
      </c>
      <c r="Q553" s="47" t="s">
        <v>3487</v>
      </c>
    </row>
    <row r="554" spans="2:17" ht="33.75" customHeight="1" x14ac:dyDescent="0.2">
      <c r="B554" s="46">
        <v>547</v>
      </c>
      <c r="C554" s="47" t="s">
        <v>41</v>
      </c>
      <c r="D554" s="48" t="s">
        <v>42</v>
      </c>
      <c r="E554" s="103" t="s">
        <v>3507</v>
      </c>
      <c r="F554" s="109">
        <v>307930412</v>
      </c>
      <c r="G554" s="105" t="s">
        <v>6484</v>
      </c>
      <c r="H554" s="110" t="s">
        <v>6481</v>
      </c>
      <c r="I554" s="111">
        <v>1500000</v>
      </c>
      <c r="J554" s="108" t="s">
        <v>362</v>
      </c>
      <c r="K554" s="111">
        <v>1500000</v>
      </c>
      <c r="L554" s="112">
        <v>231210082097840</v>
      </c>
      <c r="M554" s="47" t="s">
        <v>155</v>
      </c>
      <c r="N554" s="47" t="s">
        <v>46</v>
      </c>
      <c r="O554" s="103" t="s">
        <v>655</v>
      </c>
      <c r="P554" s="47" t="s">
        <v>48</v>
      </c>
      <c r="Q554" s="47" t="s">
        <v>3487</v>
      </c>
    </row>
    <row r="555" spans="2:17" ht="33.75" customHeight="1" x14ac:dyDescent="0.2">
      <c r="B555" s="46">
        <v>548</v>
      </c>
      <c r="C555" s="47" t="s">
        <v>41</v>
      </c>
      <c r="D555" s="48" t="s">
        <v>42</v>
      </c>
      <c r="E555" s="103" t="s">
        <v>3507</v>
      </c>
      <c r="F555" s="109">
        <v>307930412</v>
      </c>
      <c r="G555" s="105" t="s">
        <v>6485</v>
      </c>
      <c r="H555" s="110" t="s">
        <v>6481</v>
      </c>
      <c r="I555" s="111">
        <v>1800000</v>
      </c>
      <c r="J555" s="108" t="s">
        <v>362</v>
      </c>
      <c r="K555" s="111">
        <v>1800000</v>
      </c>
      <c r="L555" s="112">
        <v>231210082097846</v>
      </c>
      <c r="M555" s="47" t="s">
        <v>155</v>
      </c>
      <c r="N555" s="47" t="s">
        <v>46</v>
      </c>
      <c r="O555" s="103" t="s">
        <v>655</v>
      </c>
      <c r="P555" s="47" t="s">
        <v>48</v>
      </c>
      <c r="Q555" s="47" t="s">
        <v>3487</v>
      </c>
    </row>
    <row r="556" spans="2:17" ht="33.75" customHeight="1" x14ac:dyDescent="0.2">
      <c r="B556" s="46">
        <v>549</v>
      </c>
      <c r="C556" s="47" t="s">
        <v>41</v>
      </c>
      <c r="D556" s="48" t="s">
        <v>42</v>
      </c>
      <c r="E556" s="103" t="s">
        <v>3507</v>
      </c>
      <c r="F556" s="109">
        <v>307930412</v>
      </c>
      <c r="G556" s="105" t="s">
        <v>6486</v>
      </c>
      <c r="H556" s="110" t="s">
        <v>6481</v>
      </c>
      <c r="I556" s="111">
        <v>1500000</v>
      </c>
      <c r="J556" s="108" t="s">
        <v>362</v>
      </c>
      <c r="K556" s="111">
        <v>1500000</v>
      </c>
      <c r="L556" s="112">
        <v>231210082097849</v>
      </c>
      <c r="M556" s="47" t="s">
        <v>155</v>
      </c>
      <c r="N556" s="47" t="s">
        <v>46</v>
      </c>
      <c r="O556" s="103" t="s">
        <v>655</v>
      </c>
      <c r="P556" s="47" t="s">
        <v>48</v>
      </c>
      <c r="Q556" s="47" t="s">
        <v>3487</v>
      </c>
    </row>
    <row r="557" spans="2:17" ht="33.75" customHeight="1" x14ac:dyDescent="0.2">
      <c r="B557" s="46">
        <v>550</v>
      </c>
      <c r="C557" s="47" t="s">
        <v>41</v>
      </c>
      <c r="D557" s="48" t="s">
        <v>42</v>
      </c>
      <c r="E557" s="103" t="s">
        <v>3507</v>
      </c>
      <c r="F557" s="109">
        <v>307930412</v>
      </c>
      <c r="G557" s="105" t="s">
        <v>6487</v>
      </c>
      <c r="H557" s="110" t="s">
        <v>6481</v>
      </c>
      <c r="I557" s="111">
        <v>1600000</v>
      </c>
      <c r="J557" s="108" t="s">
        <v>362</v>
      </c>
      <c r="K557" s="111">
        <v>1600000</v>
      </c>
      <c r="L557" s="112">
        <v>231210082097852</v>
      </c>
      <c r="M557" s="47" t="s">
        <v>155</v>
      </c>
      <c r="N557" s="47" t="s">
        <v>46</v>
      </c>
      <c r="O557" s="103" t="s">
        <v>655</v>
      </c>
      <c r="P557" s="47" t="s">
        <v>48</v>
      </c>
      <c r="Q557" s="47" t="s">
        <v>3487</v>
      </c>
    </row>
    <row r="558" spans="2:17" ht="33.75" customHeight="1" x14ac:dyDescent="0.2">
      <c r="B558" s="46">
        <v>551</v>
      </c>
      <c r="C558" s="47" t="s">
        <v>41</v>
      </c>
      <c r="D558" s="48" t="s">
        <v>42</v>
      </c>
      <c r="E558" s="103" t="s">
        <v>3507</v>
      </c>
      <c r="F558" s="109">
        <v>307930412</v>
      </c>
      <c r="G558" s="105" t="s">
        <v>6488</v>
      </c>
      <c r="H558" s="110" t="s">
        <v>6481</v>
      </c>
      <c r="I558" s="111">
        <v>1500000</v>
      </c>
      <c r="J558" s="108" t="s">
        <v>362</v>
      </c>
      <c r="K558" s="111">
        <v>1500000</v>
      </c>
      <c r="L558" s="112">
        <v>231210082097853</v>
      </c>
      <c r="M558" s="47" t="s">
        <v>155</v>
      </c>
      <c r="N558" s="47" t="s">
        <v>46</v>
      </c>
      <c r="O558" s="103" t="s">
        <v>655</v>
      </c>
      <c r="P558" s="47" t="s">
        <v>48</v>
      </c>
      <c r="Q558" s="47" t="s">
        <v>3487</v>
      </c>
    </row>
    <row r="559" spans="2:17" ht="33.75" customHeight="1" x14ac:dyDescent="0.2">
      <c r="B559" s="46">
        <v>552</v>
      </c>
      <c r="C559" s="47" t="s">
        <v>41</v>
      </c>
      <c r="D559" s="48" t="s">
        <v>42</v>
      </c>
      <c r="E559" s="103" t="s">
        <v>3493</v>
      </c>
      <c r="F559" s="109">
        <v>307051153</v>
      </c>
      <c r="G559" s="105" t="s">
        <v>6489</v>
      </c>
      <c r="H559" s="110" t="s">
        <v>6490</v>
      </c>
      <c r="I559" s="111">
        <v>9956000</v>
      </c>
      <c r="J559" s="108" t="s">
        <v>362</v>
      </c>
      <c r="K559" s="111">
        <v>9956000</v>
      </c>
      <c r="L559" s="112">
        <v>231210082101757</v>
      </c>
      <c r="M559" s="47" t="s">
        <v>155</v>
      </c>
      <c r="N559" s="47" t="s">
        <v>46</v>
      </c>
      <c r="O559" s="103" t="s">
        <v>552</v>
      </c>
      <c r="P559" s="47" t="s">
        <v>48</v>
      </c>
      <c r="Q559" s="47" t="s">
        <v>3487</v>
      </c>
    </row>
    <row r="560" spans="2:17" ht="33.75" customHeight="1" x14ac:dyDescent="0.2">
      <c r="B560" s="46">
        <v>553</v>
      </c>
      <c r="C560" s="47" t="s">
        <v>41</v>
      </c>
      <c r="D560" s="48" t="s">
        <v>42</v>
      </c>
      <c r="E560" s="103" t="s">
        <v>6491</v>
      </c>
      <c r="F560" s="109">
        <v>305721261</v>
      </c>
      <c r="G560" s="105" t="s">
        <v>6492</v>
      </c>
      <c r="H560" s="110" t="s">
        <v>6490</v>
      </c>
      <c r="I560" s="111">
        <v>1777760</v>
      </c>
      <c r="J560" s="108" t="s">
        <v>362</v>
      </c>
      <c r="K560" s="111">
        <v>1777760</v>
      </c>
      <c r="L560" s="112">
        <v>231210082101775</v>
      </c>
      <c r="M560" s="47" t="s">
        <v>155</v>
      </c>
      <c r="N560" s="47" t="s">
        <v>46</v>
      </c>
      <c r="O560" s="103" t="s">
        <v>6493</v>
      </c>
      <c r="P560" s="47" t="s">
        <v>48</v>
      </c>
      <c r="Q560" s="47" t="s">
        <v>3487</v>
      </c>
    </row>
    <row r="561" spans="2:17" ht="33.75" customHeight="1" x14ac:dyDescent="0.2">
      <c r="B561" s="46">
        <v>554</v>
      </c>
      <c r="C561" s="47" t="s">
        <v>41</v>
      </c>
      <c r="D561" s="48" t="s">
        <v>42</v>
      </c>
      <c r="E561" s="103" t="s">
        <v>3526</v>
      </c>
      <c r="F561" s="109">
        <v>309678953</v>
      </c>
      <c r="G561" s="105" t="s">
        <v>6494</v>
      </c>
      <c r="H561" s="110" t="s">
        <v>6495</v>
      </c>
      <c r="I561" s="111">
        <v>1200000</v>
      </c>
      <c r="J561" s="108" t="s">
        <v>362</v>
      </c>
      <c r="K561" s="111">
        <v>1200000</v>
      </c>
      <c r="L561" s="112">
        <v>231210082101714</v>
      </c>
      <c r="M561" s="47" t="s">
        <v>155</v>
      </c>
      <c r="N561" s="47" t="s">
        <v>46</v>
      </c>
      <c r="O561" s="103" t="s">
        <v>312</v>
      </c>
      <c r="P561" s="47" t="s">
        <v>48</v>
      </c>
      <c r="Q561" s="47" t="s">
        <v>3487</v>
      </c>
    </row>
    <row r="562" spans="2:17" ht="30" x14ac:dyDescent="0.2">
      <c r="B562" s="46">
        <v>555</v>
      </c>
      <c r="C562" s="47" t="s">
        <v>41</v>
      </c>
      <c r="D562" s="48" t="s">
        <v>42</v>
      </c>
      <c r="E562" s="103" t="s">
        <v>519</v>
      </c>
      <c r="F562" s="109">
        <v>306982910</v>
      </c>
      <c r="G562" s="105" t="s">
        <v>6496</v>
      </c>
      <c r="H562" s="110" t="s">
        <v>6495</v>
      </c>
      <c r="I562" s="111">
        <v>617640</v>
      </c>
      <c r="J562" s="108" t="s">
        <v>362</v>
      </c>
      <c r="K562" s="111">
        <v>617640</v>
      </c>
      <c r="L562" s="112">
        <v>231210082107412</v>
      </c>
      <c r="M562" s="47" t="s">
        <v>155</v>
      </c>
      <c r="N562" s="47" t="s">
        <v>46</v>
      </c>
      <c r="O562" s="103" t="s">
        <v>6497</v>
      </c>
      <c r="P562" s="47" t="s">
        <v>48</v>
      </c>
      <c r="Q562" s="47" t="s">
        <v>3487</v>
      </c>
    </row>
    <row r="563" spans="2:17" ht="30" x14ac:dyDescent="0.2">
      <c r="B563" s="46">
        <v>556</v>
      </c>
      <c r="C563" s="47" t="s">
        <v>41</v>
      </c>
      <c r="D563" s="48" t="s">
        <v>42</v>
      </c>
      <c r="E563" s="103" t="s">
        <v>3549</v>
      </c>
      <c r="F563" s="109">
        <v>303349424</v>
      </c>
      <c r="G563" s="105" t="s">
        <v>6498</v>
      </c>
      <c r="H563" s="110" t="s">
        <v>6499</v>
      </c>
      <c r="I563" s="111">
        <v>45000</v>
      </c>
      <c r="J563" s="108" t="s">
        <v>362</v>
      </c>
      <c r="K563" s="111">
        <v>45000</v>
      </c>
      <c r="L563" s="112">
        <v>231210082110753</v>
      </c>
      <c r="M563" s="47" t="s">
        <v>155</v>
      </c>
      <c r="N563" s="47" t="s">
        <v>46</v>
      </c>
      <c r="O563" s="103" t="s">
        <v>6500</v>
      </c>
      <c r="P563" s="47" t="s">
        <v>48</v>
      </c>
      <c r="Q563" s="47" t="s">
        <v>3487</v>
      </c>
    </row>
    <row r="564" spans="2:17" ht="45.75" customHeight="1" x14ac:dyDescent="0.2">
      <c r="B564" s="46">
        <v>557</v>
      </c>
      <c r="C564" s="47" t="s">
        <v>41</v>
      </c>
      <c r="D564" s="48" t="s">
        <v>42</v>
      </c>
      <c r="E564" s="103" t="s">
        <v>3549</v>
      </c>
      <c r="F564" s="109">
        <v>303349424</v>
      </c>
      <c r="G564" s="105" t="s">
        <v>6501</v>
      </c>
      <c r="H564" s="110" t="s">
        <v>6499</v>
      </c>
      <c r="I564" s="111">
        <v>54000</v>
      </c>
      <c r="J564" s="108" t="s">
        <v>362</v>
      </c>
      <c r="K564" s="111">
        <v>54000</v>
      </c>
      <c r="L564" s="112">
        <v>231210082110772</v>
      </c>
      <c r="M564" s="47" t="s">
        <v>155</v>
      </c>
      <c r="N564" s="47" t="s">
        <v>46</v>
      </c>
      <c r="O564" s="103" t="s">
        <v>6500</v>
      </c>
      <c r="P564" s="47" t="s">
        <v>48</v>
      </c>
      <c r="Q564" s="47" t="s">
        <v>3487</v>
      </c>
    </row>
    <row r="565" spans="2:17" ht="33.75" customHeight="1" x14ac:dyDescent="0.2">
      <c r="B565" s="46">
        <v>558</v>
      </c>
      <c r="C565" s="47" t="s">
        <v>41</v>
      </c>
      <c r="D565" s="48" t="s">
        <v>42</v>
      </c>
      <c r="E565" s="103" t="s">
        <v>3549</v>
      </c>
      <c r="F565" s="109">
        <v>303349424</v>
      </c>
      <c r="G565" s="105" t="s">
        <v>6502</v>
      </c>
      <c r="H565" s="110" t="s">
        <v>6499</v>
      </c>
      <c r="I565" s="111">
        <v>54000</v>
      </c>
      <c r="J565" s="108" t="s">
        <v>362</v>
      </c>
      <c r="K565" s="111">
        <v>54000</v>
      </c>
      <c r="L565" s="112">
        <v>231210082110789</v>
      </c>
      <c r="M565" s="47" t="s">
        <v>155</v>
      </c>
      <c r="N565" s="47" t="s">
        <v>46</v>
      </c>
      <c r="O565" s="103" t="s">
        <v>6500</v>
      </c>
      <c r="P565" s="47" t="s">
        <v>48</v>
      </c>
      <c r="Q565" s="47" t="s">
        <v>3487</v>
      </c>
    </row>
    <row r="566" spans="2:17" ht="33.75" customHeight="1" x14ac:dyDescent="0.2">
      <c r="B566" s="46">
        <v>559</v>
      </c>
      <c r="C566" s="47" t="s">
        <v>41</v>
      </c>
      <c r="D566" s="48" t="s">
        <v>42</v>
      </c>
      <c r="E566" s="103" t="s">
        <v>6503</v>
      </c>
      <c r="F566" s="109">
        <v>200474806</v>
      </c>
      <c r="G566" s="105" t="s">
        <v>6504</v>
      </c>
      <c r="H566" s="110" t="s">
        <v>6499</v>
      </c>
      <c r="I566" s="111">
        <v>17681000</v>
      </c>
      <c r="J566" s="108" t="s">
        <v>362</v>
      </c>
      <c r="K566" s="111">
        <v>17681000</v>
      </c>
      <c r="L566" s="112">
        <v>231210082110801</v>
      </c>
      <c r="M566" s="47" t="s">
        <v>155</v>
      </c>
      <c r="N566" s="47" t="s">
        <v>46</v>
      </c>
      <c r="O566" s="103" t="s">
        <v>6505</v>
      </c>
      <c r="P566" s="47" t="s">
        <v>48</v>
      </c>
      <c r="Q566" s="47" t="s">
        <v>3487</v>
      </c>
    </row>
    <row r="567" spans="2:17" ht="33.75" customHeight="1" x14ac:dyDescent="0.2">
      <c r="B567" s="46">
        <v>560</v>
      </c>
      <c r="C567" s="47" t="s">
        <v>41</v>
      </c>
      <c r="D567" s="48" t="s">
        <v>42</v>
      </c>
      <c r="E567" s="103" t="s">
        <v>3549</v>
      </c>
      <c r="F567" s="109">
        <v>303349424</v>
      </c>
      <c r="G567" s="105" t="s">
        <v>6506</v>
      </c>
      <c r="H567" s="110" t="s">
        <v>6499</v>
      </c>
      <c r="I567" s="111">
        <v>910000</v>
      </c>
      <c r="J567" s="108" t="s">
        <v>362</v>
      </c>
      <c r="K567" s="111">
        <v>910000</v>
      </c>
      <c r="L567" s="112">
        <v>231210082110811</v>
      </c>
      <c r="M567" s="47" t="s">
        <v>155</v>
      </c>
      <c r="N567" s="47" t="s">
        <v>46</v>
      </c>
      <c r="O567" s="103" t="s">
        <v>6500</v>
      </c>
      <c r="P567" s="47" t="s">
        <v>48</v>
      </c>
      <c r="Q567" s="47" t="s">
        <v>3487</v>
      </c>
    </row>
    <row r="568" spans="2:17" ht="33.75" customHeight="1" x14ac:dyDescent="0.2">
      <c r="B568" s="46">
        <v>561</v>
      </c>
      <c r="C568" s="47" t="s">
        <v>41</v>
      </c>
      <c r="D568" s="48" t="s">
        <v>42</v>
      </c>
      <c r="E568" s="103" t="s">
        <v>6507</v>
      </c>
      <c r="F568" s="109">
        <v>310676087</v>
      </c>
      <c r="G568" s="105" t="s">
        <v>6508</v>
      </c>
      <c r="H568" s="110" t="s">
        <v>6509</v>
      </c>
      <c r="I568" s="111">
        <v>245000</v>
      </c>
      <c r="J568" s="108" t="s">
        <v>362</v>
      </c>
      <c r="K568" s="111">
        <v>245000</v>
      </c>
      <c r="L568" s="112">
        <v>231210082113535</v>
      </c>
      <c r="M568" s="47" t="s">
        <v>155</v>
      </c>
      <c r="N568" s="47" t="s">
        <v>46</v>
      </c>
      <c r="O568" s="103" t="s">
        <v>2793</v>
      </c>
      <c r="P568" s="47" t="s">
        <v>48</v>
      </c>
      <c r="Q568" s="47" t="s">
        <v>3487</v>
      </c>
    </row>
    <row r="569" spans="2:17" ht="33.75" customHeight="1" x14ac:dyDescent="0.2">
      <c r="B569" s="46">
        <v>562</v>
      </c>
      <c r="C569" s="47" t="s">
        <v>41</v>
      </c>
      <c r="D569" s="48" t="s">
        <v>42</v>
      </c>
      <c r="E569" s="103" t="s">
        <v>6510</v>
      </c>
      <c r="F569" s="109">
        <v>306146834</v>
      </c>
      <c r="G569" s="105" t="s">
        <v>6511</v>
      </c>
      <c r="H569" s="110" t="s">
        <v>6509</v>
      </c>
      <c r="I569" s="111">
        <v>299975</v>
      </c>
      <c r="J569" s="108" t="s">
        <v>362</v>
      </c>
      <c r="K569" s="111">
        <v>299975</v>
      </c>
      <c r="L569" s="112">
        <v>231210082113554</v>
      </c>
      <c r="M569" s="47" t="s">
        <v>155</v>
      </c>
      <c r="N569" s="47" t="s">
        <v>46</v>
      </c>
      <c r="O569" s="103" t="s">
        <v>6512</v>
      </c>
      <c r="P569" s="47" t="s">
        <v>48</v>
      </c>
      <c r="Q569" s="47" t="s">
        <v>3487</v>
      </c>
    </row>
    <row r="570" spans="2:17" ht="33.75" customHeight="1" x14ac:dyDescent="0.2">
      <c r="B570" s="46">
        <v>563</v>
      </c>
      <c r="C570" s="47" t="s">
        <v>41</v>
      </c>
      <c r="D570" s="48" t="s">
        <v>42</v>
      </c>
      <c r="E570" s="103" t="s">
        <v>6507</v>
      </c>
      <c r="F570" s="109">
        <v>310676087</v>
      </c>
      <c r="G570" s="105" t="s">
        <v>6513</v>
      </c>
      <c r="H570" s="110" t="s">
        <v>6509</v>
      </c>
      <c r="I570" s="111">
        <v>245000</v>
      </c>
      <c r="J570" s="108" t="s">
        <v>362</v>
      </c>
      <c r="K570" s="111">
        <v>245000</v>
      </c>
      <c r="L570" s="112">
        <v>231210082113563</v>
      </c>
      <c r="M570" s="47" t="s">
        <v>155</v>
      </c>
      <c r="N570" s="47" t="s">
        <v>46</v>
      </c>
      <c r="O570" s="103" t="s">
        <v>6514</v>
      </c>
      <c r="P570" s="47" t="s">
        <v>48</v>
      </c>
      <c r="Q570" s="47" t="s">
        <v>3487</v>
      </c>
    </row>
    <row r="571" spans="2:17" ht="33.75" customHeight="1" x14ac:dyDescent="0.2">
      <c r="B571" s="46">
        <v>564</v>
      </c>
      <c r="C571" s="47" t="s">
        <v>41</v>
      </c>
      <c r="D571" s="48" t="s">
        <v>42</v>
      </c>
      <c r="E571" s="103" t="s">
        <v>3549</v>
      </c>
      <c r="F571" s="109">
        <v>303349424</v>
      </c>
      <c r="G571" s="105" t="s">
        <v>6515</v>
      </c>
      <c r="H571" s="110" t="s">
        <v>6509</v>
      </c>
      <c r="I571" s="111">
        <v>2760000</v>
      </c>
      <c r="J571" s="108" t="s">
        <v>362</v>
      </c>
      <c r="K571" s="111">
        <v>2760000</v>
      </c>
      <c r="L571" s="112">
        <v>231210082114600</v>
      </c>
      <c r="M571" s="47" t="s">
        <v>155</v>
      </c>
      <c r="N571" s="47" t="s">
        <v>46</v>
      </c>
      <c r="O571" s="103" t="s">
        <v>6516</v>
      </c>
      <c r="P571" s="47" t="s">
        <v>48</v>
      </c>
      <c r="Q571" s="47" t="s">
        <v>3487</v>
      </c>
    </row>
    <row r="572" spans="2:17" ht="33.75" customHeight="1" x14ac:dyDescent="0.2">
      <c r="B572" s="46">
        <v>565</v>
      </c>
      <c r="C572" s="47" t="s">
        <v>41</v>
      </c>
      <c r="D572" s="48" t="s">
        <v>42</v>
      </c>
      <c r="E572" s="103" t="s">
        <v>6517</v>
      </c>
      <c r="F572" s="109">
        <v>206806520</v>
      </c>
      <c r="G572" s="105" t="s">
        <v>6518</v>
      </c>
      <c r="H572" s="110" t="s">
        <v>6509</v>
      </c>
      <c r="I572" s="111">
        <v>9800000</v>
      </c>
      <c r="J572" s="108" t="s">
        <v>362</v>
      </c>
      <c r="K572" s="111">
        <v>9800000</v>
      </c>
      <c r="L572" s="112">
        <v>231210082116769</v>
      </c>
      <c r="M572" s="47" t="s">
        <v>155</v>
      </c>
      <c r="N572" s="47" t="s">
        <v>46</v>
      </c>
      <c r="O572" s="103" t="s">
        <v>6471</v>
      </c>
      <c r="P572" s="47" t="s">
        <v>48</v>
      </c>
      <c r="Q572" s="47" t="s">
        <v>3487</v>
      </c>
    </row>
    <row r="573" spans="2:17" ht="33.75" customHeight="1" x14ac:dyDescent="0.2">
      <c r="B573" s="46">
        <v>566</v>
      </c>
      <c r="C573" s="47" t="s">
        <v>41</v>
      </c>
      <c r="D573" s="48" t="s">
        <v>42</v>
      </c>
      <c r="E573" s="103" t="s">
        <v>3507</v>
      </c>
      <c r="F573" s="109">
        <v>307930412</v>
      </c>
      <c r="G573" s="105" t="s">
        <v>6519</v>
      </c>
      <c r="H573" s="110" t="s">
        <v>6520</v>
      </c>
      <c r="I573" s="111">
        <v>1500000</v>
      </c>
      <c r="J573" s="108" t="s">
        <v>362</v>
      </c>
      <c r="K573" s="111">
        <v>1500000</v>
      </c>
      <c r="L573" s="112">
        <v>231210082142182</v>
      </c>
      <c r="M573" s="47" t="s">
        <v>155</v>
      </c>
      <c r="N573" s="47" t="s">
        <v>46</v>
      </c>
      <c r="O573" s="103" t="s">
        <v>6521</v>
      </c>
      <c r="P573" s="47" t="s">
        <v>48</v>
      </c>
      <c r="Q573" s="47" t="s">
        <v>3487</v>
      </c>
    </row>
    <row r="574" spans="2:17" ht="33.75" customHeight="1" x14ac:dyDescent="0.2">
      <c r="B574" s="46">
        <v>567</v>
      </c>
      <c r="C574" s="47" t="s">
        <v>41</v>
      </c>
      <c r="D574" s="48" t="s">
        <v>42</v>
      </c>
      <c r="E574" s="103" t="s">
        <v>3536</v>
      </c>
      <c r="F574" s="109">
        <v>204267743</v>
      </c>
      <c r="G574" s="105" t="s">
        <v>6522</v>
      </c>
      <c r="H574" s="110" t="s">
        <v>6523</v>
      </c>
      <c r="I574" s="111">
        <v>205500</v>
      </c>
      <c r="J574" s="108" t="s">
        <v>362</v>
      </c>
      <c r="K574" s="111">
        <v>205500</v>
      </c>
      <c r="L574" s="112">
        <v>231210082154041</v>
      </c>
      <c r="M574" s="47" t="s">
        <v>155</v>
      </c>
      <c r="N574" s="47" t="s">
        <v>46</v>
      </c>
      <c r="O574" s="103" t="s">
        <v>6524</v>
      </c>
      <c r="P574" s="47" t="s">
        <v>48</v>
      </c>
      <c r="Q574" s="47" t="s">
        <v>3487</v>
      </c>
    </row>
    <row r="575" spans="2:17" ht="33.75" customHeight="1" x14ac:dyDescent="0.2">
      <c r="B575" s="46">
        <v>568</v>
      </c>
      <c r="C575" s="47" t="s">
        <v>41</v>
      </c>
      <c r="D575" s="48" t="s">
        <v>42</v>
      </c>
      <c r="E575" s="103" t="s">
        <v>6525</v>
      </c>
      <c r="F575" s="109">
        <v>31910870160024</v>
      </c>
      <c r="G575" s="105" t="s">
        <v>6526</v>
      </c>
      <c r="H575" s="110" t="s">
        <v>6527</v>
      </c>
      <c r="I575" s="111">
        <v>880000</v>
      </c>
      <c r="J575" s="108" t="s">
        <v>362</v>
      </c>
      <c r="K575" s="111">
        <v>880000</v>
      </c>
      <c r="L575" s="112">
        <v>231210082205960</v>
      </c>
      <c r="M575" s="47" t="s">
        <v>155</v>
      </c>
      <c r="N575" s="47" t="s">
        <v>46</v>
      </c>
      <c r="O575" s="103" t="s">
        <v>3057</v>
      </c>
      <c r="P575" s="47" t="s">
        <v>48</v>
      </c>
      <c r="Q575" s="47" t="s">
        <v>3487</v>
      </c>
    </row>
    <row r="576" spans="2:17" ht="33.75" customHeight="1" x14ac:dyDescent="0.2">
      <c r="B576" s="46">
        <v>569</v>
      </c>
      <c r="C576" s="47" t="s">
        <v>41</v>
      </c>
      <c r="D576" s="48" t="s">
        <v>42</v>
      </c>
      <c r="E576" s="103" t="s">
        <v>607</v>
      </c>
      <c r="F576" s="109">
        <v>300988431</v>
      </c>
      <c r="G576" s="105" t="s">
        <v>6528</v>
      </c>
      <c r="H576" s="110" t="s">
        <v>6529</v>
      </c>
      <c r="I576" s="111">
        <v>1515000</v>
      </c>
      <c r="J576" s="108" t="s">
        <v>362</v>
      </c>
      <c r="K576" s="111">
        <v>1515000</v>
      </c>
      <c r="L576" s="112">
        <v>231210082211884</v>
      </c>
      <c r="M576" s="47" t="s">
        <v>155</v>
      </c>
      <c r="N576" s="47" t="s">
        <v>46</v>
      </c>
      <c r="O576" s="103" t="s">
        <v>187</v>
      </c>
      <c r="P576" s="47" t="s">
        <v>48</v>
      </c>
      <c r="Q576" s="47" t="s">
        <v>3487</v>
      </c>
    </row>
    <row r="577" spans="2:17" ht="33.75" customHeight="1" x14ac:dyDescent="0.2">
      <c r="B577" s="46">
        <v>570</v>
      </c>
      <c r="C577" s="47" t="s">
        <v>41</v>
      </c>
      <c r="D577" s="48" t="s">
        <v>42</v>
      </c>
      <c r="E577" s="103" t="s">
        <v>607</v>
      </c>
      <c r="F577" s="109">
        <v>300988431</v>
      </c>
      <c r="G577" s="105" t="s">
        <v>6530</v>
      </c>
      <c r="H577" s="110" t="s">
        <v>6529</v>
      </c>
      <c r="I577" s="111">
        <v>959970</v>
      </c>
      <c r="J577" s="108" t="s">
        <v>362</v>
      </c>
      <c r="K577" s="111">
        <v>959970</v>
      </c>
      <c r="L577" s="112">
        <v>231210082211917</v>
      </c>
      <c r="M577" s="47" t="s">
        <v>155</v>
      </c>
      <c r="N577" s="47" t="s">
        <v>46</v>
      </c>
      <c r="O577" s="103" t="s">
        <v>6531</v>
      </c>
      <c r="P577" s="47" t="s">
        <v>48</v>
      </c>
      <c r="Q577" s="47" t="s">
        <v>3487</v>
      </c>
    </row>
    <row r="578" spans="2:17" ht="33.75" customHeight="1" x14ac:dyDescent="0.2">
      <c r="B578" s="46">
        <v>571</v>
      </c>
      <c r="C578" s="47" t="s">
        <v>41</v>
      </c>
      <c r="D578" s="48" t="s">
        <v>42</v>
      </c>
      <c r="E578" s="103" t="s">
        <v>2416</v>
      </c>
      <c r="F578" s="109">
        <v>303390828</v>
      </c>
      <c r="G578" s="105" t="s">
        <v>6532</v>
      </c>
      <c r="H578" s="110">
        <v>45269</v>
      </c>
      <c r="I578" s="111">
        <v>420000</v>
      </c>
      <c r="J578" s="108" t="s">
        <v>362</v>
      </c>
      <c r="K578" s="111">
        <v>420000</v>
      </c>
      <c r="L578" s="112">
        <v>231210082211929</v>
      </c>
      <c r="M578" s="47" t="s">
        <v>155</v>
      </c>
      <c r="N578" s="47" t="s">
        <v>46</v>
      </c>
      <c r="O578" s="103" t="s">
        <v>231</v>
      </c>
      <c r="P578" s="47" t="s">
        <v>48</v>
      </c>
      <c r="Q578" s="47" t="s">
        <v>3487</v>
      </c>
    </row>
    <row r="579" spans="2:17" ht="33.75" customHeight="1" x14ac:dyDescent="0.2">
      <c r="B579" s="46">
        <v>572</v>
      </c>
      <c r="C579" s="47" t="s">
        <v>41</v>
      </c>
      <c r="D579" s="48" t="s">
        <v>42</v>
      </c>
      <c r="E579" s="103" t="s">
        <v>269</v>
      </c>
      <c r="F579" s="109">
        <v>301596183</v>
      </c>
      <c r="G579" s="105" t="s">
        <v>6533</v>
      </c>
      <c r="H579" s="110" t="s">
        <v>6529</v>
      </c>
      <c r="I579" s="111">
        <v>2999000</v>
      </c>
      <c r="J579" s="108" t="s">
        <v>362</v>
      </c>
      <c r="K579" s="111">
        <v>2999000</v>
      </c>
      <c r="L579" s="112">
        <v>231210082212037</v>
      </c>
      <c r="M579" s="47" t="s">
        <v>155</v>
      </c>
      <c r="N579" s="47" t="s">
        <v>46</v>
      </c>
      <c r="O579" s="103" t="s">
        <v>6534</v>
      </c>
      <c r="P579" s="47" t="s">
        <v>48</v>
      </c>
      <c r="Q579" s="47" t="s">
        <v>3487</v>
      </c>
    </row>
    <row r="580" spans="2:17" ht="33.75" customHeight="1" x14ac:dyDescent="0.2">
      <c r="B580" s="46">
        <v>573</v>
      </c>
      <c r="C580" s="47" t="s">
        <v>41</v>
      </c>
      <c r="D580" s="48" t="s">
        <v>42</v>
      </c>
      <c r="E580" s="103" t="s">
        <v>6535</v>
      </c>
      <c r="F580" s="109">
        <v>495236001</v>
      </c>
      <c r="G580" s="105" t="s">
        <v>6536</v>
      </c>
      <c r="H580" s="110">
        <v>45269</v>
      </c>
      <c r="I580" s="111">
        <v>799000</v>
      </c>
      <c r="J580" s="108" t="s">
        <v>362</v>
      </c>
      <c r="K580" s="111">
        <v>799000</v>
      </c>
      <c r="L580" s="112">
        <v>231210082212070</v>
      </c>
      <c r="M580" s="47" t="s">
        <v>155</v>
      </c>
      <c r="N580" s="47" t="s">
        <v>46</v>
      </c>
      <c r="O580" s="103" t="s">
        <v>4428</v>
      </c>
      <c r="P580" s="47" t="s">
        <v>48</v>
      </c>
      <c r="Q580" s="47" t="s">
        <v>3487</v>
      </c>
    </row>
    <row r="581" spans="2:17" ht="33.75" customHeight="1" x14ac:dyDescent="0.2">
      <c r="B581" s="46">
        <v>574</v>
      </c>
      <c r="C581" s="47" t="s">
        <v>41</v>
      </c>
      <c r="D581" s="48" t="s">
        <v>42</v>
      </c>
      <c r="E581" s="103" t="s">
        <v>6535</v>
      </c>
      <c r="F581" s="109">
        <v>495236001</v>
      </c>
      <c r="G581" s="105" t="s">
        <v>6537</v>
      </c>
      <c r="H581" s="110">
        <v>45269</v>
      </c>
      <c r="I581" s="111">
        <v>2970000</v>
      </c>
      <c r="J581" s="108" t="s">
        <v>362</v>
      </c>
      <c r="K581" s="111">
        <v>2970000</v>
      </c>
      <c r="L581" s="112">
        <v>231210082212116</v>
      </c>
      <c r="M581" s="47" t="s">
        <v>155</v>
      </c>
      <c r="N581" s="47" t="s">
        <v>46</v>
      </c>
      <c r="O581" s="103" t="s">
        <v>6538</v>
      </c>
      <c r="P581" s="47" t="s">
        <v>48</v>
      </c>
      <c r="Q581" s="47" t="s">
        <v>3487</v>
      </c>
    </row>
    <row r="582" spans="2:17" ht="33.75" customHeight="1" x14ac:dyDescent="0.2">
      <c r="B582" s="46">
        <v>575</v>
      </c>
      <c r="C582" s="47" t="s">
        <v>41</v>
      </c>
      <c r="D582" s="48" t="s">
        <v>42</v>
      </c>
      <c r="E582" s="103" t="s">
        <v>3493</v>
      </c>
      <c r="F582" s="109">
        <v>307051153</v>
      </c>
      <c r="G582" s="105" t="s">
        <v>6539</v>
      </c>
      <c r="H582" s="110">
        <v>45269</v>
      </c>
      <c r="I582" s="111">
        <v>1190000</v>
      </c>
      <c r="J582" s="108" t="s">
        <v>362</v>
      </c>
      <c r="K582" s="111">
        <v>1190000</v>
      </c>
      <c r="L582" s="112">
        <v>231210082212131</v>
      </c>
      <c r="M582" s="47" t="s">
        <v>155</v>
      </c>
      <c r="N582" s="47" t="s">
        <v>46</v>
      </c>
      <c r="O582" s="103" t="s">
        <v>6540</v>
      </c>
      <c r="P582" s="47" t="s">
        <v>48</v>
      </c>
      <c r="Q582" s="47" t="s">
        <v>3487</v>
      </c>
    </row>
    <row r="583" spans="2:17" ht="33.75" customHeight="1" x14ac:dyDescent="0.2">
      <c r="B583" s="46">
        <v>576</v>
      </c>
      <c r="C583" s="47" t="s">
        <v>41</v>
      </c>
      <c r="D583" s="48" t="s">
        <v>42</v>
      </c>
      <c r="E583" s="103" t="s">
        <v>6541</v>
      </c>
      <c r="F583" s="109" t="s">
        <v>6542</v>
      </c>
      <c r="G583" s="105" t="s">
        <v>6543</v>
      </c>
      <c r="H583" s="110" t="s">
        <v>6529</v>
      </c>
      <c r="I583" s="111">
        <v>2899999</v>
      </c>
      <c r="J583" s="108" t="s">
        <v>362</v>
      </c>
      <c r="K583" s="111">
        <v>2899999</v>
      </c>
      <c r="L583" s="112">
        <v>231210082212164</v>
      </c>
      <c r="M583" s="47" t="s">
        <v>155</v>
      </c>
      <c r="N583" s="47" t="s">
        <v>46</v>
      </c>
      <c r="O583" s="103" t="s">
        <v>6544</v>
      </c>
      <c r="P583" s="47" t="s">
        <v>48</v>
      </c>
      <c r="Q583" s="47" t="s">
        <v>3487</v>
      </c>
    </row>
    <row r="584" spans="2:17" ht="33.75" customHeight="1" x14ac:dyDescent="0.2">
      <c r="B584" s="46">
        <v>577</v>
      </c>
      <c r="C584" s="47" t="s">
        <v>41</v>
      </c>
      <c r="D584" s="48" t="s">
        <v>42</v>
      </c>
      <c r="E584" s="103" t="s">
        <v>3417</v>
      </c>
      <c r="F584" s="109" t="s">
        <v>6545</v>
      </c>
      <c r="G584" s="105" t="s">
        <v>6546</v>
      </c>
      <c r="H584" s="110" t="s">
        <v>6529</v>
      </c>
      <c r="I584" s="111">
        <v>2898200</v>
      </c>
      <c r="J584" s="108" t="s">
        <v>362</v>
      </c>
      <c r="K584" s="111">
        <v>2898200</v>
      </c>
      <c r="L584" s="112">
        <v>231210082215687</v>
      </c>
      <c r="M584" s="47" t="s">
        <v>155</v>
      </c>
      <c r="N584" s="47" t="s">
        <v>46</v>
      </c>
      <c r="O584" s="103" t="s">
        <v>6547</v>
      </c>
      <c r="P584" s="47" t="s">
        <v>48</v>
      </c>
      <c r="Q584" s="47" t="s">
        <v>3487</v>
      </c>
    </row>
    <row r="585" spans="2:17" ht="33.75" customHeight="1" x14ac:dyDescent="0.2">
      <c r="B585" s="46">
        <v>578</v>
      </c>
      <c r="C585" s="47" t="s">
        <v>41</v>
      </c>
      <c r="D585" s="48" t="s">
        <v>42</v>
      </c>
      <c r="E585" s="103" t="s">
        <v>3549</v>
      </c>
      <c r="F585" s="109">
        <v>303349424</v>
      </c>
      <c r="G585" s="105" t="s">
        <v>6548</v>
      </c>
      <c r="H585" s="110" t="s">
        <v>6549</v>
      </c>
      <c r="I585" s="111">
        <v>45000</v>
      </c>
      <c r="J585" s="108" t="s">
        <v>362</v>
      </c>
      <c r="K585" s="111">
        <v>45000</v>
      </c>
      <c r="L585" s="112">
        <v>231210082207506</v>
      </c>
      <c r="M585" s="47" t="s">
        <v>155</v>
      </c>
      <c r="N585" s="47" t="s">
        <v>46</v>
      </c>
      <c r="O585" s="103" t="s">
        <v>6500</v>
      </c>
      <c r="P585" s="47" t="s">
        <v>48</v>
      </c>
      <c r="Q585" s="47" t="s">
        <v>3487</v>
      </c>
    </row>
    <row r="586" spans="2:17" ht="33.75" customHeight="1" x14ac:dyDescent="0.2">
      <c r="B586" s="46">
        <v>579</v>
      </c>
      <c r="C586" s="47" t="s">
        <v>41</v>
      </c>
      <c r="D586" s="48" t="s">
        <v>42</v>
      </c>
      <c r="E586" s="103" t="s">
        <v>3549</v>
      </c>
      <c r="F586" s="109">
        <v>303349424</v>
      </c>
      <c r="G586" s="105" t="s">
        <v>6550</v>
      </c>
      <c r="H586" s="110" t="s">
        <v>6549</v>
      </c>
      <c r="I586" s="111">
        <v>72000</v>
      </c>
      <c r="J586" s="108" t="s">
        <v>362</v>
      </c>
      <c r="K586" s="111">
        <v>72000</v>
      </c>
      <c r="L586" s="112">
        <v>231210082208172</v>
      </c>
      <c r="M586" s="47" t="s">
        <v>155</v>
      </c>
      <c r="N586" s="47" t="s">
        <v>46</v>
      </c>
      <c r="O586" s="103" t="s">
        <v>6500</v>
      </c>
      <c r="P586" s="47" t="s">
        <v>48</v>
      </c>
      <c r="Q586" s="47" t="s">
        <v>3487</v>
      </c>
    </row>
    <row r="587" spans="2:17" ht="33.75" customHeight="1" x14ac:dyDescent="0.2">
      <c r="B587" s="46">
        <v>580</v>
      </c>
      <c r="C587" s="47" t="s">
        <v>41</v>
      </c>
      <c r="D587" s="48" t="s">
        <v>42</v>
      </c>
      <c r="E587" s="103" t="s">
        <v>3549</v>
      </c>
      <c r="F587" s="109">
        <v>303349424</v>
      </c>
      <c r="G587" s="105" t="s">
        <v>6551</v>
      </c>
      <c r="H587" s="110" t="s">
        <v>6549</v>
      </c>
      <c r="I587" s="111">
        <v>1008000</v>
      </c>
      <c r="J587" s="108" t="s">
        <v>362</v>
      </c>
      <c r="K587" s="111">
        <v>1008000</v>
      </c>
      <c r="L587" s="112">
        <v>231210082208210</v>
      </c>
      <c r="M587" s="47" t="s">
        <v>155</v>
      </c>
      <c r="N587" s="47" t="s">
        <v>46</v>
      </c>
      <c r="O587" s="103" t="s">
        <v>6500</v>
      </c>
      <c r="P587" s="47" t="s">
        <v>48</v>
      </c>
      <c r="Q587" s="47" t="s">
        <v>3487</v>
      </c>
    </row>
    <row r="588" spans="2:17" ht="33.75" customHeight="1" x14ac:dyDescent="0.2">
      <c r="B588" s="46">
        <v>581</v>
      </c>
      <c r="C588" s="47" t="s">
        <v>41</v>
      </c>
      <c r="D588" s="48" t="s">
        <v>42</v>
      </c>
      <c r="E588" s="103" t="s">
        <v>4961</v>
      </c>
      <c r="F588" s="109">
        <v>205228932</v>
      </c>
      <c r="G588" s="105" t="s">
        <v>6552</v>
      </c>
      <c r="H588" s="110" t="s">
        <v>6549</v>
      </c>
      <c r="I588" s="111">
        <v>600000</v>
      </c>
      <c r="J588" s="108" t="s">
        <v>362</v>
      </c>
      <c r="K588" s="111">
        <v>600000</v>
      </c>
      <c r="L588" s="112">
        <v>231210082211966</v>
      </c>
      <c r="M588" s="47" t="s">
        <v>155</v>
      </c>
      <c r="N588" s="47" t="s">
        <v>46</v>
      </c>
      <c r="O588" s="103" t="s">
        <v>6553</v>
      </c>
      <c r="P588" s="47" t="s">
        <v>48</v>
      </c>
      <c r="Q588" s="47" t="s">
        <v>3487</v>
      </c>
    </row>
    <row r="589" spans="2:17" ht="33.75" customHeight="1" x14ac:dyDescent="0.2">
      <c r="B589" s="46">
        <v>582</v>
      </c>
      <c r="C589" s="47" t="s">
        <v>41</v>
      </c>
      <c r="D589" s="48" t="s">
        <v>42</v>
      </c>
      <c r="E589" s="103" t="s">
        <v>3549</v>
      </c>
      <c r="F589" s="109" t="s">
        <v>6463</v>
      </c>
      <c r="G589" s="105" t="s">
        <v>6554</v>
      </c>
      <c r="H589" s="110" t="s">
        <v>6549</v>
      </c>
      <c r="I589" s="111">
        <v>54000</v>
      </c>
      <c r="J589" s="108" t="s">
        <v>362</v>
      </c>
      <c r="K589" s="111">
        <v>54000</v>
      </c>
      <c r="L589" s="112">
        <v>231210082208102</v>
      </c>
      <c r="M589" s="47" t="s">
        <v>155</v>
      </c>
      <c r="N589" s="47" t="s">
        <v>46</v>
      </c>
      <c r="O589" s="103" t="s">
        <v>6500</v>
      </c>
      <c r="P589" s="47" t="s">
        <v>48</v>
      </c>
      <c r="Q589" s="47" t="s">
        <v>3487</v>
      </c>
    </row>
    <row r="590" spans="2:17" ht="33.75" customHeight="1" x14ac:dyDescent="0.2">
      <c r="B590" s="46">
        <v>583</v>
      </c>
      <c r="C590" s="47" t="s">
        <v>41</v>
      </c>
      <c r="D590" s="48" t="s">
        <v>42</v>
      </c>
      <c r="E590" s="47" t="s">
        <v>6478</v>
      </c>
      <c r="F590" s="49">
        <v>310264703</v>
      </c>
      <c r="G590" s="53" t="s">
        <v>6555</v>
      </c>
      <c r="H590" s="110" t="s">
        <v>6477</v>
      </c>
      <c r="I590" s="51">
        <v>5200000</v>
      </c>
      <c r="J590" s="47" t="s">
        <v>362</v>
      </c>
      <c r="K590" s="51">
        <v>5200000</v>
      </c>
      <c r="L590" s="52">
        <v>231210082092098</v>
      </c>
      <c r="M590" s="47" t="s">
        <v>155</v>
      </c>
      <c r="N590" s="47" t="s">
        <v>46</v>
      </c>
      <c r="O590" s="47" t="s">
        <v>680</v>
      </c>
      <c r="P590" s="47" t="s">
        <v>48</v>
      </c>
      <c r="Q590" s="47" t="s">
        <v>3487</v>
      </c>
    </row>
    <row r="591" spans="2:17" ht="33.75" customHeight="1" x14ac:dyDescent="0.2">
      <c r="B591" s="46">
        <v>584</v>
      </c>
      <c r="C591" s="47" t="s">
        <v>41</v>
      </c>
      <c r="D591" s="48" t="s">
        <v>42</v>
      </c>
      <c r="E591" s="47" t="s">
        <v>6478</v>
      </c>
      <c r="F591" s="49">
        <v>310264703</v>
      </c>
      <c r="G591" s="53" t="s">
        <v>6556</v>
      </c>
      <c r="H591" s="110" t="s">
        <v>6477</v>
      </c>
      <c r="I591" s="51">
        <v>300000</v>
      </c>
      <c r="J591" s="47" t="s">
        <v>362</v>
      </c>
      <c r="K591" s="51">
        <v>300000</v>
      </c>
      <c r="L591" s="52">
        <v>231210082092225</v>
      </c>
      <c r="M591" s="47" t="s">
        <v>155</v>
      </c>
      <c r="N591" s="47" t="s">
        <v>46</v>
      </c>
      <c r="O591" s="47" t="s">
        <v>186</v>
      </c>
      <c r="P591" s="47" t="s">
        <v>48</v>
      </c>
      <c r="Q591" s="47" t="s">
        <v>3487</v>
      </c>
    </row>
    <row r="592" spans="2:17" ht="33.75" customHeight="1" x14ac:dyDescent="0.2">
      <c r="B592" s="46">
        <v>585</v>
      </c>
      <c r="C592" s="47" t="s">
        <v>41</v>
      </c>
      <c r="D592" s="48" t="s">
        <v>42</v>
      </c>
      <c r="E592" s="47" t="s">
        <v>6450</v>
      </c>
      <c r="F592" s="49">
        <v>204267743</v>
      </c>
      <c r="G592" s="53" t="s">
        <v>6557</v>
      </c>
      <c r="H592" s="110" t="s">
        <v>6558</v>
      </c>
      <c r="I592" s="51">
        <v>148000</v>
      </c>
      <c r="J592" s="47" t="s">
        <v>362</v>
      </c>
      <c r="K592" s="51">
        <v>148000</v>
      </c>
      <c r="L592" s="52">
        <v>231210082047496</v>
      </c>
      <c r="M592" s="47" t="s">
        <v>155</v>
      </c>
      <c r="N592" s="47" t="s">
        <v>46</v>
      </c>
      <c r="O592" s="47" t="s">
        <v>3870</v>
      </c>
      <c r="P592" s="47" t="s">
        <v>48</v>
      </c>
      <c r="Q592" s="47" t="s">
        <v>3487</v>
      </c>
    </row>
    <row r="593" spans="2:17" ht="33.75" customHeight="1" x14ac:dyDescent="0.2">
      <c r="B593" s="46">
        <v>586</v>
      </c>
      <c r="C593" s="47" t="s">
        <v>41</v>
      </c>
      <c r="D593" s="48" t="s">
        <v>42</v>
      </c>
      <c r="E593" s="47" t="s">
        <v>6478</v>
      </c>
      <c r="F593" s="49">
        <v>310264703</v>
      </c>
      <c r="G593" s="53" t="s">
        <v>6559</v>
      </c>
      <c r="H593" s="110" t="s">
        <v>6560</v>
      </c>
      <c r="I593" s="51">
        <v>600000</v>
      </c>
      <c r="J593" s="47" t="s">
        <v>362</v>
      </c>
      <c r="K593" s="51">
        <v>600000</v>
      </c>
      <c r="L593" s="52">
        <v>231210082003353</v>
      </c>
      <c r="M593" s="47" t="s">
        <v>155</v>
      </c>
      <c r="N593" s="47" t="s">
        <v>46</v>
      </c>
      <c r="O593" s="47" t="s">
        <v>733</v>
      </c>
      <c r="P593" s="47" t="s">
        <v>48</v>
      </c>
      <c r="Q593" s="47" t="s">
        <v>3487</v>
      </c>
    </row>
    <row r="594" spans="2:17" ht="33.75" customHeight="1" x14ac:dyDescent="0.2">
      <c r="B594" s="46">
        <v>587</v>
      </c>
      <c r="C594" s="47" t="s">
        <v>41</v>
      </c>
      <c r="D594" s="48" t="s">
        <v>42</v>
      </c>
      <c r="E594" s="47" t="s">
        <v>6561</v>
      </c>
      <c r="F594" s="49">
        <v>204808685</v>
      </c>
      <c r="G594" s="53" t="s">
        <v>6562</v>
      </c>
      <c r="H594" s="110" t="s">
        <v>6477</v>
      </c>
      <c r="I594" s="51">
        <v>842400</v>
      </c>
      <c r="J594" s="47" t="s">
        <v>362</v>
      </c>
      <c r="K594" s="51">
        <v>842400</v>
      </c>
      <c r="L594" s="52">
        <v>231210082092070</v>
      </c>
      <c r="M594" s="47" t="s">
        <v>155</v>
      </c>
      <c r="N594" s="47" t="s">
        <v>46</v>
      </c>
      <c r="O594" s="47" t="s">
        <v>699</v>
      </c>
      <c r="P594" s="47" t="s">
        <v>48</v>
      </c>
      <c r="Q594" s="47" t="s">
        <v>3487</v>
      </c>
    </row>
    <row r="595" spans="2:17" ht="33.75" customHeight="1" x14ac:dyDescent="0.2">
      <c r="B595" s="46">
        <v>588</v>
      </c>
      <c r="C595" s="55" t="s">
        <v>41</v>
      </c>
      <c r="D595" s="83" t="s">
        <v>42</v>
      </c>
      <c r="E595" s="97" t="s">
        <v>6563</v>
      </c>
      <c r="F595" s="98">
        <v>307985906</v>
      </c>
      <c r="G595" s="99" t="s">
        <v>6564</v>
      </c>
      <c r="H595" s="100">
        <v>45205</v>
      </c>
      <c r="I595" s="28">
        <v>99680000</v>
      </c>
      <c r="J595" s="97" t="s">
        <v>44</v>
      </c>
      <c r="K595" s="28">
        <v>99680000</v>
      </c>
      <c r="L595" s="101">
        <v>23120012286045</v>
      </c>
      <c r="M595" s="97" t="s">
        <v>64</v>
      </c>
      <c r="N595" s="97" t="s">
        <v>65</v>
      </c>
      <c r="O595" s="97" t="s">
        <v>6565</v>
      </c>
      <c r="P595" s="97" t="s">
        <v>48</v>
      </c>
      <c r="Q595" s="97" t="s">
        <v>5172</v>
      </c>
    </row>
    <row r="596" spans="2:17" ht="33.75" customHeight="1" x14ac:dyDescent="0.2">
      <c r="B596" s="46">
        <v>589</v>
      </c>
      <c r="C596" s="55" t="s">
        <v>41</v>
      </c>
      <c r="D596" s="83" t="s">
        <v>42</v>
      </c>
      <c r="E596" s="97" t="s">
        <v>6566</v>
      </c>
      <c r="F596" s="98">
        <v>307213164</v>
      </c>
      <c r="G596" s="99" t="s">
        <v>1333</v>
      </c>
      <c r="H596" s="100">
        <v>45184</v>
      </c>
      <c r="I596" s="28">
        <v>87000000</v>
      </c>
      <c r="J596" s="97" t="s">
        <v>44</v>
      </c>
      <c r="K596" s="28">
        <v>43500000</v>
      </c>
      <c r="L596" s="101">
        <v>23120012286060</v>
      </c>
      <c r="M596" s="97" t="s">
        <v>64</v>
      </c>
      <c r="N596" s="97" t="s">
        <v>65</v>
      </c>
      <c r="O596" s="97" t="s">
        <v>6567</v>
      </c>
      <c r="P596" s="97" t="s">
        <v>48</v>
      </c>
      <c r="Q596" s="97" t="s">
        <v>5172</v>
      </c>
    </row>
    <row r="597" spans="2:17" ht="33.75" customHeight="1" x14ac:dyDescent="0.2">
      <c r="B597" s="46">
        <v>590</v>
      </c>
      <c r="C597" s="55" t="s">
        <v>41</v>
      </c>
      <c r="D597" s="83" t="s">
        <v>42</v>
      </c>
      <c r="E597" s="97" t="s">
        <v>6568</v>
      </c>
      <c r="F597" s="98">
        <v>306509049</v>
      </c>
      <c r="G597" s="99" t="s">
        <v>459</v>
      </c>
      <c r="H597" s="100">
        <v>45194</v>
      </c>
      <c r="I597" s="28">
        <v>1754500000</v>
      </c>
      <c r="J597" s="97" t="s">
        <v>44</v>
      </c>
      <c r="K597" s="28">
        <v>877250000</v>
      </c>
      <c r="L597" s="101">
        <v>23120012288733</v>
      </c>
      <c r="M597" s="97" t="s">
        <v>64</v>
      </c>
      <c r="N597" s="97" t="s">
        <v>65</v>
      </c>
      <c r="O597" s="97" t="s">
        <v>6569</v>
      </c>
      <c r="P597" s="97" t="s">
        <v>48</v>
      </c>
      <c r="Q597" s="97" t="s">
        <v>5172</v>
      </c>
    </row>
    <row r="598" spans="2:17" ht="33.75" customHeight="1" x14ac:dyDescent="0.2">
      <c r="B598" s="46">
        <v>591</v>
      </c>
      <c r="C598" s="55" t="s">
        <v>41</v>
      </c>
      <c r="D598" s="83" t="s">
        <v>42</v>
      </c>
      <c r="E598" s="97" t="s">
        <v>6570</v>
      </c>
      <c r="F598" s="98">
        <v>304788646</v>
      </c>
      <c r="G598" s="99" t="s">
        <v>6571</v>
      </c>
      <c r="H598" s="100">
        <v>45190</v>
      </c>
      <c r="I598" s="28">
        <v>197196160</v>
      </c>
      <c r="J598" s="97" t="s">
        <v>44</v>
      </c>
      <c r="K598" s="28">
        <v>98598080</v>
      </c>
      <c r="L598" s="101">
        <v>23120012289311</v>
      </c>
      <c r="M598" s="97" t="s">
        <v>64</v>
      </c>
      <c r="N598" s="97" t="s">
        <v>65</v>
      </c>
      <c r="O598" s="97" t="s">
        <v>6572</v>
      </c>
      <c r="P598" s="97" t="s">
        <v>48</v>
      </c>
      <c r="Q598" s="97" t="s">
        <v>5172</v>
      </c>
    </row>
    <row r="599" spans="2:17" ht="33.75" customHeight="1" x14ac:dyDescent="0.2">
      <c r="B599" s="46">
        <v>592</v>
      </c>
      <c r="C599" s="55" t="s">
        <v>41</v>
      </c>
      <c r="D599" s="83" t="s">
        <v>42</v>
      </c>
      <c r="E599" s="97" t="s">
        <v>6573</v>
      </c>
      <c r="F599" s="98">
        <v>309567885</v>
      </c>
      <c r="G599" s="99" t="s">
        <v>2036</v>
      </c>
      <c r="H599" s="100">
        <v>45230</v>
      </c>
      <c r="I599" s="28">
        <v>227696000</v>
      </c>
      <c r="J599" s="97" t="s">
        <v>44</v>
      </c>
      <c r="K599" s="28">
        <f>+I599*30%</f>
        <v>68308800</v>
      </c>
      <c r="L599" s="101">
        <v>23120012291911</v>
      </c>
      <c r="M599" s="97" t="s">
        <v>64</v>
      </c>
      <c r="N599" s="97" t="s">
        <v>65</v>
      </c>
      <c r="O599" s="97" t="s">
        <v>6574</v>
      </c>
      <c r="P599" s="97" t="s">
        <v>48</v>
      </c>
      <c r="Q599" s="97" t="s">
        <v>5172</v>
      </c>
    </row>
    <row r="600" spans="2:17" ht="33.75" customHeight="1" x14ac:dyDescent="0.2">
      <c r="B600" s="46">
        <v>593</v>
      </c>
      <c r="C600" s="55" t="s">
        <v>41</v>
      </c>
      <c r="D600" s="83" t="s">
        <v>42</v>
      </c>
      <c r="E600" s="97" t="s">
        <v>6575</v>
      </c>
      <c r="F600" s="98">
        <v>307258109</v>
      </c>
      <c r="G600" s="99" t="s">
        <v>6576</v>
      </c>
      <c r="H600" s="100">
        <v>45230</v>
      </c>
      <c r="I600" s="28">
        <v>784000000</v>
      </c>
      <c r="J600" s="97" t="s">
        <v>44</v>
      </c>
      <c r="K600" s="28">
        <f>+I600*30%</f>
        <v>235200000</v>
      </c>
      <c r="L600" s="101">
        <v>23120012291948</v>
      </c>
      <c r="M600" s="97" t="s">
        <v>64</v>
      </c>
      <c r="N600" s="97" t="s">
        <v>65</v>
      </c>
      <c r="O600" s="97" t="s">
        <v>6577</v>
      </c>
      <c r="P600" s="97" t="s">
        <v>48</v>
      </c>
      <c r="Q600" s="97" t="s">
        <v>5172</v>
      </c>
    </row>
    <row r="601" spans="2:17" ht="33.75" customHeight="1" x14ac:dyDescent="0.2">
      <c r="B601" s="46">
        <v>594</v>
      </c>
      <c r="C601" s="55" t="s">
        <v>41</v>
      </c>
      <c r="D601" s="83" t="s">
        <v>42</v>
      </c>
      <c r="E601" s="97" t="s">
        <v>6578</v>
      </c>
      <c r="F601" s="98">
        <v>307136663</v>
      </c>
      <c r="G601" s="99" t="s">
        <v>6579</v>
      </c>
      <c r="H601" s="100">
        <v>45230</v>
      </c>
      <c r="I601" s="28">
        <v>396000000</v>
      </c>
      <c r="J601" s="97" t="s">
        <v>44</v>
      </c>
      <c r="K601" s="28">
        <f>+I601*30%</f>
        <v>118800000</v>
      </c>
      <c r="L601" s="101">
        <v>23120012291952</v>
      </c>
      <c r="M601" s="97" t="s">
        <v>64</v>
      </c>
      <c r="N601" s="97" t="s">
        <v>65</v>
      </c>
      <c r="O601" s="97" t="s">
        <v>6580</v>
      </c>
      <c r="P601" s="97" t="s">
        <v>48</v>
      </c>
      <c r="Q601" s="97" t="s">
        <v>5172</v>
      </c>
    </row>
    <row r="602" spans="2:17" ht="33.75" customHeight="1" x14ac:dyDescent="0.2">
      <c r="B602" s="46">
        <v>595</v>
      </c>
      <c r="C602" s="55" t="s">
        <v>41</v>
      </c>
      <c r="D602" s="83" t="s">
        <v>42</v>
      </c>
      <c r="E602" s="97" t="s">
        <v>6575</v>
      </c>
      <c r="F602" s="98">
        <v>307258109</v>
      </c>
      <c r="G602" s="99" t="s">
        <v>6581</v>
      </c>
      <c r="H602" s="100">
        <v>45230</v>
      </c>
      <c r="I602" s="28">
        <v>401800000</v>
      </c>
      <c r="J602" s="97" t="s">
        <v>44</v>
      </c>
      <c r="K602" s="28">
        <f>+I602*30%</f>
        <v>120540000</v>
      </c>
      <c r="L602" s="101">
        <v>23120012291962</v>
      </c>
      <c r="M602" s="97" t="s">
        <v>64</v>
      </c>
      <c r="N602" s="97" t="s">
        <v>65</v>
      </c>
      <c r="O602" s="97" t="s">
        <v>6582</v>
      </c>
      <c r="P602" s="97" t="s">
        <v>48</v>
      </c>
      <c r="Q602" s="97" t="s">
        <v>5172</v>
      </c>
    </row>
    <row r="603" spans="2:17" ht="33.75" customHeight="1" x14ac:dyDescent="0.2">
      <c r="B603" s="46">
        <v>596</v>
      </c>
      <c r="C603" s="55" t="s">
        <v>41</v>
      </c>
      <c r="D603" s="83" t="s">
        <v>42</v>
      </c>
      <c r="E603" s="97" t="s">
        <v>6575</v>
      </c>
      <c r="F603" s="98">
        <v>307258109</v>
      </c>
      <c r="G603" s="99" t="s">
        <v>6583</v>
      </c>
      <c r="H603" s="100">
        <v>45230</v>
      </c>
      <c r="I603" s="28">
        <v>725200000</v>
      </c>
      <c r="J603" s="97" t="s">
        <v>44</v>
      </c>
      <c r="K603" s="28">
        <f>+I603*30%</f>
        <v>217560000</v>
      </c>
      <c r="L603" s="101">
        <v>23120012291981</v>
      </c>
      <c r="M603" s="97" t="s">
        <v>64</v>
      </c>
      <c r="N603" s="97" t="s">
        <v>65</v>
      </c>
      <c r="O603" s="97" t="s">
        <v>6584</v>
      </c>
      <c r="P603" s="97" t="s">
        <v>48</v>
      </c>
      <c r="Q603" s="97" t="s">
        <v>5172</v>
      </c>
    </row>
    <row r="604" spans="2:17" ht="33.75" customHeight="1" x14ac:dyDescent="0.2">
      <c r="B604" s="46">
        <v>597</v>
      </c>
      <c r="C604" s="55" t="s">
        <v>41</v>
      </c>
      <c r="D604" s="83" t="s">
        <v>42</v>
      </c>
      <c r="E604" s="97" t="s">
        <v>6585</v>
      </c>
      <c r="F604" s="98">
        <v>303068466</v>
      </c>
      <c r="G604" s="99" t="s">
        <v>6586</v>
      </c>
      <c r="H604" s="100">
        <v>45188</v>
      </c>
      <c r="I604" s="28">
        <v>197150000</v>
      </c>
      <c r="J604" s="97" t="s">
        <v>44</v>
      </c>
      <c r="K604" s="28">
        <v>0</v>
      </c>
      <c r="L604" s="101">
        <v>23120012292608</v>
      </c>
      <c r="M604" s="97" t="s">
        <v>64</v>
      </c>
      <c r="N604" s="97" t="s">
        <v>65</v>
      </c>
      <c r="O604" s="97" t="s">
        <v>6587</v>
      </c>
      <c r="P604" s="97" t="s">
        <v>48</v>
      </c>
      <c r="Q604" s="97" t="s">
        <v>5172</v>
      </c>
    </row>
    <row r="605" spans="2:17" ht="33.75" customHeight="1" x14ac:dyDescent="0.2">
      <c r="B605" s="46">
        <v>598</v>
      </c>
      <c r="C605" s="55" t="s">
        <v>41</v>
      </c>
      <c r="D605" s="83" t="s">
        <v>42</v>
      </c>
      <c r="E605" s="97" t="s">
        <v>6588</v>
      </c>
      <c r="F605" s="98">
        <v>309602596</v>
      </c>
      <c r="G605" s="99" t="s">
        <v>472</v>
      </c>
      <c r="H605" s="100">
        <v>45218</v>
      </c>
      <c r="I605" s="28">
        <v>498000000</v>
      </c>
      <c r="J605" s="97" t="s">
        <v>44</v>
      </c>
      <c r="K605" s="28">
        <f>+I605*50%</f>
        <v>249000000</v>
      </c>
      <c r="L605" s="101">
        <v>23120012298593</v>
      </c>
      <c r="M605" s="97" t="s">
        <v>64</v>
      </c>
      <c r="N605" s="97" t="s">
        <v>65</v>
      </c>
      <c r="O605" s="97" t="s">
        <v>6589</v>
      </c>
      <c r="P605" s="97" t="s">
        <v>48</v>
      </c>
      <c r="Q605" s="97" t="s">
        <v>5172</v>
      </c>
    </row>
    <row r="606" spans="2:17" ht="33.75" customHeight="1" x14ac:dyDescent="0.2">
      <c r="B606" s="46">
        <v>599</v>
      </c>
      <c r="C606" s="55" t="s">
        <v>41</v>
      </c>
      <c r="D606" s="83" t="s">
        <v>42</v>
      </c>
      <c r="E606" s="97" t="s">
        <v>60</v>
      </c>
      <c r="F606" s="98">
        <v>203345994</v>
      </c>
      <c r="G606" s="99" t="s">
        <v>6590</v>
      </c>
      <c r="H606" s="100">
        <v>45193</v>
      </c>
      <c r="I606" s="28">
        <v>138772000</v>
      </c>
      <c r="J606" s="97" t="s">
        <v>44</v>
      </c>
      <c r="K606" s="28">
        <f>+I606*50%</f>
        <v>69386000</v>
      </c>
      <c r="L606" s="101">
        <v>23120012302387</v>
      </c>
      <c r="M606" s="97" t="s">
        <v>64</v>
      </c>
      <c r="N606" s="97" t="s">
        <v>65</v>
      </c>
      <c r="O606" s="97" t="s">
        <v>6591</v>
      </c>
      <c r="P606" s="97" t="s">
        <v>48</v>
      </c>
      <c r="Q606" s="97" t="s">
        <v>5172</v>
      </c>
    </row>
    <row r="607" spans="2:17" ht="33.75" customHeight="1" x14ac:dyDescent="0.2">
      <c r="B607" s="46">
        <v>600</v>
      </c>
      <c r="C607" s="55" t="s">
        <v>41</v>
      </c>
      <c r="D607" s="83" t="s">
        <v>42</v>
      </c>
      <c r="E607" s="97" t="s">
        <v>6592</v>
      </c>
      <c r="F607" s="98" t="s">
        <v>6593</v>
      </c>
      <c r="G607" s="99" t="s">
        <v>6594</v>
      </c>
      <c r="H607" s="100">
        <v>45250</v>
      </c>
      <c r="I607" s="28">
        <v>1320142140</v>
      </c>
      <c r="J607" s="97" t="s">
        <v>44</v>
      </c>
      <c r="K607" s="28">
        <f>+I607*50%</f>
        <v>660071070</v>
      </c>
      <c r="L607" s="101">
        <v>23120012309940</v>
      </c>
      <c r="M607" s="97" t="s">
        <v>64</v>
      </c>
      <c r="N607" s="97" t="s">
        <v>65</v>
      </c>
      <c r="O607" s="97" t="s">
        <v>6595</v>
      </c>
      <c r="P607" s="97" t="s">
        <v>48</v>
      </c>
      <c r="Q607" s="97" t="s">
        <v>5172</v>
      </c>
    </row>
    <row r="608" spans="2:17" ht="33.75" customHeight="1" x14ac:dyDescent="0.2">
      <c r="B608" s="46">
        <v>601</v>
      </c>
      <c r="C608" s="55" t="s">
        <v>41</v>
      </c>
      <c r="D608" s="83" t="s">
        <v>42</v>
      </c>
      <c r="E608" s="97" t="s">
        <v>6596</v>
      </c>
      <c r="F608" s="98">
        <v>307209753</v>
      </c>
      <c r="G608" s="99" t="s">
        <v>6597</v>
      </c>
      <c r="H608" s="100">
        <v>45247</v>
      </c>
      <c r="I608" s="28">
        <v>302373120</v>
      </c>
      <c r="J608" s="97" t="s">
        <v>44</v>
      </c>
      <c r="K608" s="28">
        <f>+I608*50%</f>
        <v>151186560</v>
      </c>
      <c r="L608" s="101">
        <v>23120012314180</v>
      </c>
      <c r="M608" s="97" t="s">
        <v>64</v>
      </c>
      <c r="N608" s="97" t="s">
        <v>65</v>
      </c>
      <c r="O608" s="97" t="s">
        <v>6598</v>
      </c>
      <c r="P608" s="97" t="s">
        <v>48</v>
      </c>
      <c r="Q608" s="97" t="s">
        <v>5172</v>
      </c>
    </row>
    <row r="609" spans="2:17" ht="33.75" customHeight="1" x14ac:dyDescent="0.2">
      <c r="B609" s="46">
        <v>602</v>
      </c>
      <c r="C609" s="55" t="s">
        <v>41</v>
      </c>
      <c r="D609" s="83" t="s">
        <v>42</v>
      </c>
      <c r="E609" s="97" t="s">
        <v>6599</v>
      </c>
      <c r="F609" s="98">
        <v>302216203</v>
      </c>
      <c r="G609" s="99" t="s">
        <v>6600</v>
      </c>
      <c r="H609" s="100">
        <v>45254</v>
      </c>
      <c r="I609" s="28">
        <v>97507200</v>
      </c>
      <c r="J609" s="97" t="s">
        <v>44</v>
      </c>
      <c r="K609" s="28">
        <f>+I609*30%</f>
        <v>29252160</v>
      </c>
      <c r="L609" s="101">
        <v>23120012314361</v>
      </c>
      <c r="M609" s="97" t="s">
        <v>64</v>
      </c>
      <c r="N609" s="97" t="s">
        <v>65</v>
      </c>
      <c r="O609" s="97" t="s">
        <v>6601</v>
      </c>
      <c r="P609" s="97" t="s">
        <v>48</v>
      </c>
      <c r="Q609" s="97" t="s">
        <v>5172</v>
      </c>
    </row>
    <row r="610" spans="2:17" ht="33.75" customHeight="1" x14ac:dyDescent="0.2">
      <c r="B610" s="46">
        <v>603</v>
      </c>
      <c r="C610" s="55" t="s">
        <v>41</v>
      </c>
      <c r="D610" s="83" t="s">
        <v>42</v>
      </c>
      <c r="E610" s="97" t="s">
        <v>6602</v>
      </c>
      <c r="F610" s="98">
        <v>304788646</v>
      </c>
      <c r="G610" s="99" t="s">
        <v>6603</v>
      </c>
      <c r="H610" s="100">
        <v>45265</v>
      </c>
      <c r="I610" s="28">
        <v>341998720</v>
      </c>
      <c r="J610" s="97" t="s">
        <v>44</v>
      </c>
      <c r="K610" s="28">
        <f>+I610*50%</f>
        <v>170999360</v>
      </c>
      <c r="L610" s="101">
        <v>23120012319627</v>
      </c>
      <c r="M610" s="97" t="s">
        <v>64</v>
      </c>
      <c r="N610" s="97" t="s">
        <v>65</v>
      </c>
      <c r="O610" s="97" t="s">
        <v>6604</v>
      </c>
      <c r="P610" s="97" t="s">
        <v>48</v>
      </c>
      <c r="Q610" s="97" t="s">
        <v>5172</v>
      </c>
    </row>
    <row r="611" spans="2:17" ht="33.75" customHeight="1" x14ac:dyDescent="0.2">
      <c r="B611" s="46">
        <v>604</v>
      </c>
      <c r="C611" s="55" t="s">
        <v>41</v>
      </c>
      <c r="D611" s="83" t="s">
        <v>42</v>
      </c>
      <c r="E611" s="97" t="s">
        <v>6605</v>
      </c>
      <c r="F611" s="98">
        <v>303396541</v>
      </c>
      <c r="G611" s="99" t="s">
        <v>6606</v>
      </c>
      <c r="H611" s="100">
        <v>45272</v>
      </c>
      <c r="I611" s="28">
        <v>183315000</v>
      </c>
      <c r="J611" s="97" t="s">
        <v>44</v>
      </c>
      <c r="K611" s="28">
        <v>0</v>
      </c>
      <c r="L611" s="101">
        <v>23120012319641</v>
      </c>
      <c r="M611" s="97" t="s">
        <v>64</v>
      </c>
      <c r="N611" s="97" t="s">
        <v>65</v>
      </c>
      <c r="O611" s="97" t="s">
        <v>6587</v>
      </c>
      <c r="P611" s="97" t="s">
        <v>48</v>
      </c>
      <c r="Q611" s="97" t="s">
        <v>5172</v>
      </c>
    </row>
    <row r="612" spans="2:17" ht="33.75" customHeight="1" x14ac:dyDescent="0.2">
      <c r="B612" s="46">
        <v>605</v>
      </c>
      <c r="C612" s="55" t="s">
        <v>41</v>
      </c>
      <c r="D612" s="83" t="s">
        <v>42</v>
      </c>
      <c r="E612" s="97" t="s">
        <v>6607</v>
      </c>
      <c r="F612" s="98">
        <v>303478716</v>
      </c>
      <c r="G612" s="99" t="s">
        <v>6608</v>
      </c>
      <c r="H612" s="100">
        <v>45282</v>
      </c>
      <c r="I612" s="28">
        <v>420000000</v>
      </c>
      <c r="J612" s="97" t="s">
        <v>44</v>
      </c>
      <c r="K612" s="28">
        <f>+I612*50%</f>
        <v>210000000</v>
      </c>
      <c r="L612" s="101">
        <v>23120012321422</v>
      </c>
      <c r="M612" s="97" t="s">
        <v>64</v>
      </c>
      <c r="N612" s="97" t="s">
        <v>65</v>
      </c>
      <c r="O612" s="97" t="s">
        <v>6609</v>
      </c>
      <c r="P612" s="97" t="s">
        <v>48</v>
      </c>
      <c r="Q612" s="97" t="s">
        <v>5172</v>
      </c>
    </row>
    <row r="613" spans="2:17" ht="33.75" customHeight="1" x14ac:dyDescent="0.2">
      <c r="B613" s="46">
        <v>606</v>
      </c>
      <c r="C613" s="55" t="s">
        <v>41</v>
      </c>
      <c r="D613" s="83" t="s">
        <v>42</v>
      </c>
      <c r="E613" s="97" t="s">
        <v>6610</v>
      </c>
      <c r="F613" s="98">
        <v>306829742</v>
      </c>
      <c r="G613" s="99" t="s">
        <v>6611</v>
      </c>
      <c r="H613" s="100">
        <v>45282</v>
      </c>
      <c r="I613" s="28">
        <v>345949981.30000001</v>
      </c>
      <c r="J613" s="97" t="s">
        <v>44</v>
      </c>
      <c r="K613" s="28">
        <f>+I613*50%</f>
        <v>172974990.65000001</v>
      </c>
      <c r="L613" s="101">
        <v>23120012327776</v>
      </c>
      <c r="M613" s="97" t="s">
        <v>64</v>
      </c>
      <c r="N613" s="97" t="s">
        <v>65</v>
      </c>
      <c r="O613" s="97" t="s">
        <v>6612</v>
      </c>
      <c r="P613" s="97" t="s">
        <v>48</v>
      </c>
      <c r="Q613" s="97" t="s">
        <v>5172</v>
      </c>
    </row>
    <row r="614" spans="2:17" ht="33.75" customHeight="1" x14ac:dyDescent="0.2">
      <c r="B614" s="46">
        <v>607</v>
      </c>
      <c r="C614" s="55" t="s">
        <v>41</v>
      </c>
      <c r="D614" s="83" t="s">
        <v>42</v>
      </c>
      <c r="E614" s="97" t="s">
        <v>263</v>
      </c>
      <c r="F614" s="98">
        <v>201203175</v>
      </c>
      <c r="G614" s="99">
        <v>1728419</v>
      </c>
      <c r="H614" s="100">
        <v>45202</v>
      </c>
      <c r="I614" s="28">
        <v>11250000</v>
      </c>
      <c r="J614" s="97" t="s">
        <v>44</v>
      </c>
      <c r="K614" s="28">
        <v>11250000</v>
      </c>
      <c r="L614" s="101">
        <v>231210081982063</v>
      </c>
      <c r="M614" s="97" t="s">
        <v>155</v>
      </c>
      <c r="N614" s="97" t="s">
        <v>46</v>
      </c>
      <c r="O614" s="97" t="s">
        <v>246</v>
      </c>
      <c r="P614" s="97" t="s">
        <v>48</v>
      </c>
      <c r="Q614" s="97" t="s">
        <v>5172</v>
      </c>
    </row>
    <row r="615" spans="2:17" ht="33.75" customHeight="1" x14ac:dyDescent="0.2">
      <c r="B615" s="46">
        <v>608</v>
      </c>
      <c r="C615" s="55" t="s">
        <v>41</v>
      </c>
      <c r="D615" s="83" t="s">
        <v>42</v>
      </c>
      <c r="E615" s="97" t="s">
        <v>276</v>
      </c>
      <c r="F615" s="98">
        <v>306089114</v>
      </c>
      <c r="G615" s="99">
        <v>1728457</v>
      </c>
      <c r="H615" s="100">
        <v>45202</v>
      </c>
      <c r="I615" s="28">
        <v>592000</v>
      </c>
      <c r="J615" s="97" t="s">
        <v>44</v>
      </c>
      <c r="K615" s="28">
        <v>592000</v>
      </c>
      <c r="L615" s="101">
        <v>231210081985991</v>
      </c>
      <c r="M615" s="97" t="s">
        <v>155</v>
      </c>
      <c r="N615" s="97" t="s">
        <v>46</v>
      </c>
      <c r="O615" s="97" t="s">
        <v>733</v>
      </c>
      <c r="P615" s="97" t="s">
        <v>48</v>
      </c>
      <c r="Q615" s="97" t="s">
        <v>5172</v>
      </c>
    </row>
    <row r="616" spans="2:17" ht="33.75" customHeight="1" x14ac:dyDescent="0.2">
      <c r="B616" s="46">
        <v>609</v>
      </c>
      <c r="C616" s="55" t="s">
        <v>41</v>
      </c>
      <c r="D616" s="83" t="s">
        <v>42</v>
      </c>
      <c r="E616" s="97" t="s">
        <v>6613</v>
      </c>
      <c r="F616" s="98">
        <v>601116920</v>
      </c>
      <c r="G616" s="99">
        <v>1728537</v>
      </c>
      <c r="H616" s="100">
        <v>45202</v>
      </c>
      <c r="I616" s="28">
        <v>4990000</v>
      </c>
      <c r="J616" s="97" t="s">
        <v>44</v>
      </c>
      <c r="K616" s="28">
        <v>4990000</v>
      </c>
      <c r="L616" s="101">
        <v>231210081986173</v>
      </c>
      <c r="M616" s="97" t="s">
        <v>155</v>
      </c>
      <c r="N616" s="97" t="s">
        <v>46</v>
      </c>
      <c r="O616" s="97" t="s">
        <v>310</v>
      </c>
      <c r="P616" s="97" t="s">
        <v>48</v>
      </c>
      <c r="Q616" s="97" t="s">
        <v>5172</v>
      </c>
    </row>
    <row r="617" spans="2:17" ht="33.75" customHeight="1" x14ac:dyDescent="0.2">
      <c r="B617" s="46">
        <v>610</v>
      </c>
      <c r="C617" s="55" t="s">
        <v>41</v>
      </c>
      <c r="D617" s="83" t="s">
        <v>42</v>
      </c>
      <c r="E617" s="97" t="s">
        <v>6614</v>
      </c>
      <c r="F617" s="98">
        <v>310111046</v>
      </c>
      <c r="G617" s="99">
        <v>1765856</v>
      </c>
      <c r="H617" s="100">
        <v>45214</v>
      </c>
      <c r="I617" s="28">
        <v>26500000</v>
      </c>
      <c r="J617" s="97" t="s">
        <v>44</v>
      </c>
      <c r="K617" s="28">
        <v>26500000</v>
      </c>
      <c r="L617" s="101">
        <v>231210082029330</v>
      </c>
      <c r="M617" s="97" t="s">
        <v>155</v>
      </c>
      <c r="N617" s="97" t="s">
        <v>46</v>
      </c>
      <c r="O617" s="97" t="s">
        <v>3844</v>
      </c>
      <c r="P617" s="97" t="s">
        <v>48</v>
      </c>
      <c r="Q617" s="97" t="s">
        <v>5172</v>
      </c>
    </row>
    <row r="618" spans="2:17" ht="33.75" customHeight="1" x14ac:dyDescent="0.2">
      <c r="B618" s="46">
        <v>611</v>
      </c>
      <c r="C618" s="55" t="s">
        <v>41</v>
      </c>
      <c r="D618" s="83" t="s">
        <v>42</v>
      </c>
      <c r="E618" s="97" t="s">
        <v>6614</v>
      </c>
      <c r="F618" s="98">
        <v>310111046</v>
      </c>
      <c r="G618" s="99">
        <v>1765857</v>
      </c>
      <c r="H618" s="100">
        <v>45214</v>
      </c>
      <c r="I618" s="28">
        <v>72000000</v>
      </c>
      <c r="J618" s="97" t="s">
        <v>44</v>
      </c>
      <c r="K618" s="28">
        <v>72000000</v>
      </c>
      <c r="L618" s="101">
        <v>231210082029338</v>
      </c>
      <c r="M618" s="97" t="s">
        <v>155</v>
      </c>
      <c r="N618" s="97" t="s">
        <v>46</v>
      </c>
      <c r="O618" s="97" t="s">
        <v>5246</v>
      </c>
      <c r="P618" s="97" t="s">
        <v>48</v>
      </c>
      <c r="Q618" s="97" t="s">
        <v>5172</v>
      </c>
    </row>
    <row r="619" spans="2:17" ht="33.75" customHeight="1" x14ac:dyDescent="0.2">
      <c r="B619" s="46">
        <v>612</v>
      </c>
      <c r="C619" s="55" t="s">
        <v>41</v>
      </c>
      <c r="D619" s="83" t="s">
        <v>42</v>
      </c>
      <c r="E619" s="97" t="s">
        <v>269</v>
      </c>
      <c r="F619" s="98">
        <v>301596183</v>
      </c>
      <c r="G619" s="99">
        <v>1777081</v>
      </c>
      <c r="H619" s="100">
        <v>45219</v>
      </c>
      <c r="I619" s="28">
        <v>999000</v>
      </c>
      <c r="J619" s="97" t="s">
        <v>44</v>
      </c>
      <c r="K619" s="28">
        <v>999000</v>
      </c>
      <c r="L619" s="101">
        <v>231210082041702</v>
      </c>
      <c r="M619" s="97" t="s">
        <v>155</v>
      </c>
      <c r="N619" s="97" t="s">
        <v>46</v>
      </c>
      <c r="O619" s="97" t="s">
        <v>2115</v>
      </c>
      <c r="P619" s="97" t="s">
        <v>48</v>
      </c>
      <c r="Q619" s="97" t="s">
        <v>5172</v>
      </c>
    </row>
    <row r="620" spans="2:17" ht="33.75" customHeight="1" x14ac:dyDescent="0.2">
      <c r="B620" s="46">
        <v>613</v>
      </c>
      <c r="C620" s="55" t="s">
        <v>41</v>
      </c>
      <c r="D620" s="83" t="s">
        <v>42</v>
      </c>
      <c r="E620" s="97" t="s">
        <v>3805</v>
      </c>
      <c r="F620" s="98">
        <v>308831795</v>
      </c>
      <c r="G620" s="99">
        <v>1777095</v>
      </c>
      <c r="H620" s="100">
        <v>45219</v>
      </c>
      <c r="I620" s="28">
        <v>1010000</v>
      </c>
      <c r="J620" s="97" t="s">
        <v>44</v>
      </c>
      <c r="K620" s="28">
        <v>1010000</v>
      </c>
      <c r="L620" s="101">
        <v>231210082041719</v>
      </c>
      <c r="M620" s="97" t="s">
        <v>155</v>
      </c>
      <c r="N620" s="97" t="s">
        <v>46</v>
      </c>
      <c r="O620" s="97" t="s">
        <v>156</v>
      </c>
      <c r="P620" s="97" t="s">
        <v>48</v>
      </c>
      <c r="Q620" s="97" t="s">
        <v>5172</v>
      </c>
    </row>
    <row r="621" spans="2:17" ht="33.75" customHeight="1" x14ac:dyDescent="0.2">
      <c r="B621" s="46">
        <v>614</v>
      </c>
      <c r="C621" s="55" t="s">
        <v>41</v>
      </c>
      <c r="D621" s="83" t="s">
        <v>42</v>
      </c>
      <c r="E621" s="97" t="s">
        <v>6615</v>
      </c>
      <c r="F621" s="98">
        <v>200811060</v>
      </c>
      <c r="G621" s="99">
        <v>1778584</v>
      </c>
      <c r="H621" s="100">
        <v>45219</v>
      </c>
      <c r="I621" s="28">
        <v>12000000</v>
      </c>
      <c r="J621" s="97" t="s">
        <v>44</v>
      </c>
      <c r="K621" s="28">
        <v>12000000</v>
      </c>
      <c r="L621" s="101">
        <v>231210082043451</v>
      </c>
      <c r="M621" s="97" t="s">
        <v>155</v>
      </c>
      <c r="N621" s="97" t="s">
        <v>46</v>
      </c>
      <c r="O621" s="97" t="s">
        <v>6616</v>
      </c>
      <c r="P621" s="97" t="s">
        <v>48</v>
      </c>
      <c r="Q621" s="97" t="s">
        <v>5172</v>
      </c>
    </row>
    <row r="622" spans="2:17" ht="33.75" customHeight="1" x14ac:dyDescent="0.2">
      <c r="B622" s="46">
        <v>615</v>
      </c>
      <c r="C622" s="55" t="s">
        <v>41</v>
      </c>
      <c r="D622" s="83" t="s">
        <v>42</v>
      </c>
      <c r="E622" s="97" t="s">
        <v>6617</v>
      </c>
      <c r="F622" s="98">
        <v>303076955</v>
      </c>
      <c r="G622" s="99">
        <v>1785332</v>
      </c>
      <c r="H622" s="100">
        <v>45221</v>
      </c>
      <c r="I622" s="28">
        <v>46000024</v>
      </c>
      <c r="J622" s="97" t="s">
        <v>44</v>
      </c>
      <c r="K622" s="28">
        <v>46000024</v>
      </c>
      <c r="L622" s="101">
        <v>231210082051897</v>
      </c>
      <c r="M622" s="97" t="s">
        <v>155</v>
      </c>
      <c r="N622" s="97" t="s">
        <v>46</v>
      </c>
      <c r="O622" s="97" t="s">
        <v>6618</v>
      </c>
      <c r="P622" s="97" t="s">
        <v>48</v>
      </c>
      <c r="Q622" s="97" t="s">
        <v>5172</v>
      </c>
    </row>
    <row r="623" spans="2:17" ht="33.75" customHeight="1" x14ac:dyDescent="0.2">
      <c r="B623" s="46">
        <v>616</v>
      </c>
      <c r="C623" s="55" t="s">
        <v>41</v>
      </c>
      <c r="D623" s="83" t="s">
        <v>42</v>
      </c>
      <c r="E623" s="97" t="s">
        <v>247</v>
      </c>
      <c r="F623" s="98">
        <v>307387233</v>
      </c>
      <c r="G623" s="99">
        <v>1787708</v>
      </c>
      <c r="H623" s="100">
        <v>45222</v>
      </c>
      <c r="I623" s="28">
        <v>1297000</v>
      </c>
      <c r="J623" s="97" t="s">
        <v>44</v>
      </c>
      <c r="K623" s="28">
        <v>1297000</v>
      </c>
      <c r="L623" s="101">
        <v>231210082047619</v>
      </c>
      <c r="M623" s="97" t="s">
        <v>155</v>
      </c>
      <c r="N623" s="97" t="s">
        <v>46</v>
      </c>
      <c r="O623" s="97" t="s">
        <v>248</v>
      </c>
      <c r="P623" s="97" t="s">
        <v>48</v>
      </c>
      <c r="Q623" s="97" t="s">
        <v>5172</v>
      </c>
    </row>
    <row r="624" spans="2:17" ht="33.75" customHeight="1" x14ac:dyDescent="0.2">
      <c r="B624" s="46">
        <v>617</v>
      </c>
      <c r="C624" s="55" t="s">
        <v>41</v>
      </c>
      <c r="D624" s="83" t="s">
        <v>42</v>
      </c>
      <c r="E624" s="97" t="s">
        <v>263</v>
      </c>
      <c r="F624" s="98">
        <v>201203175</v>
      </c>
      <c r="G624" s="99">
        <v>1787918</v>
      </c>
      <c r="H624" s="100">
        <v>45223</v>
      </c>
      <c r="I624" s="28">
        <v>10625000</v>
      </c>
      <c r="J624" s="97" t="s">
        <v>44</v>
      </c>
      <c r="K624" s="28">
        <v>10625000</v>
      </c>
      <c r="L624" s="101">
        <v>231210082049322</v>
      </c>
      <c r="M624" s="97" t="s">
        <v>155</v>
      </c>
      <c r="N624" s="97" t="s">
        <v>46</v>
      </c>
      <c r="O624" s="97" t="s">
        <v>246</v>
      </c>
      <c r="P624" s="97" t="s">
        <v>48</v>
      </c>
      <c r="Q624" s="97" t="s">
        <v>5172</v>
      </c>
    </row>
    <row r="625" spans="2:17" ht="33.75" customHeight="1" x14ac:dyDescent="0.2">
      <c r="B625" s="46">
        <v>618</v>
      </c>
      <c r="C625" s="55" t="s">
        <v>41</v>
      </c>
      <c r="D625" s="83" t="s">
        <v>42</v>
      </c>
      <c r="E625" s="97" t="s">
        <v>276</v>
      </c>
      <c r="F625" s="98">
        <v>306089114</v>
      </c>
      <c r="G625" s="99">
        <v>1796232</v>
      </c>
      <c r="H625" s="100">
        <v>45226</v>
      </c>
      <c r="I625" s="28">
        <v>680000</v>
      </c>
      <c r="J625" s="97" t="s">
        <v>44</v>
      </c>
      <c r="K625" s="28">
        <v>680000</v>
      </c>
      <c r="L625" s="101">
        <v>231210082064150</v>
      </c>
      <c r="M625" s="97" t="s">
        <v>155</v>
      </c>
      <c r="N625" s="97" t="s">
        <v>46</v>
      </c>
      <c r="O625" s="97" t="s">
        <v>733</v>
      </c>
      <c r="P625" s="97" t="s">
        <v>48</v>
      </c>
      <c r="Q625" s="97" t="s">
        <v>5172</v>
      </c>
    </row>
    <row r="626" spans="2:17" ht="33.75" customHeight="1" x14ac:dyDescent="0.2">
      <c r="B626" s="46">
        <v>619</v>
      </c>
      <c r="C626" s="55" t="s">
        <v>41</v>
      </c>
      <c r="D626" s="83" t="s">
        <v>42</v>
      </c>
      <c r="E626" s="97" t="s">
        <v>6614</v>
      </c>
      <c r="F626" s="98">
        <v>310111046</v>
      </c>
      <c r="G626" s="99">
        <v>1801344</v>
      </c>
      <c r="H626" s="100">
        <v>45227</v>
      </c>
      <c r="I626" s="28">
        <v>17800000</v>
      </c>
      <c r="J626" s="97" t="s">
        <v>44</v>
      </c>
      <c r="K626" s="28">
        <v>17800000</v>
      </c>
      <c r="L626" s="101">
        <v>231210082070102</v>
      </c>
      <c r="M626" s="97" t="s">
        <v>155</v>
      </c>
      <c r="N626" s="97" t="s">
        <v>46</v>
      </c>
      <c r="O626" s="97" t="s">
        <v>1250</v>
      </c>
      <c r="P626" s="97" t="s">
        <v>48</v>
      </c>
      <c r="Q626" s="97" t="s">
        <v>5172</v>
      </c>
    </row>
    <row r="627" spans="2:17" ht="33.75" customHeight="1" x14ac:dyDescent="0.2">
      <c r="B627" s="46">
        <v>620</v>
      </c>
      <c r="C627" s="55" t="s">
        <v>41</v>
      </c>
      <c r="D627" s="83" t="s">
        <v>42</v>
      </c>
      <c r="E627" s="97" t="s">
        <v>6619</v>
      </c>
      <c r="F627" s="98">
        <v>307134144</v>
      </c>
      <c r="G627" s="99">
        <v>1801377</v>
      </c>
      <c r="H627" s="100">
        <v>45227</v>
      </c>
      <c r="I627" s="28">
        <v>960000</v>
      </c>
      <c r="J627" s="97" t="s">
        <v>44</v>
      </c>
      <c r="K627" s="28">
        <v>960000</v>
      </c>
      <c r="L627" s="101">
        <v>231210082070124</v>
      </c>
      <c r="M627" s="97" t="s">
        <v>155</v>
      </c>
      <c r="N627" s="97" t="s">
        <v>46</v>
      </c>
      <c r="O627" s="97" t="s">
        <v>411</v>
      </c>
      <c r="P627" s="97" t="s">
        <v>48</v>
      </c>
      <c r="Q627" s="97" t="s">
        <v>5172</v>
      </c>
    </row>
    <row r="628" spans="2:17" ht="33.75" customHeight="1" x14ac:dyDescent="0.2">
      <c r="B628" s="46">
        <v>621</v>
      </c>
      <c r="C628" s="55" t="s">
        <v>41</v>
      </c>
      <c r="D628" s="83" t="s">
        <v>42</v>
      </c>
      <c r="E628" s="97" t="s">
        <v>6620</v>
      </c>
      <c r="F628" s="98">
        <v>309327194</v>
      </c>
      <c r="G628" s="99">
        <v>1802806</v>
      </c>
      <c r="H628" s="100">
        <v>45228</v>
      </c>
      <c r="I628" s="28">
        <v>9600000</v>
      </c>
      <c r="J628" s="97" t="s">
        <v>44</v>
      </c>
      <c r="K628" s="28">
        <v>9600000</v>
      </c>
      <c r="L628" s="101">
        <v>231210082071816</v>
      </c>
      <c r="M628" s="97" t="s">
        <v>155</v>
      </c>
      <c r="N628" s="97" t="s">
        <v>46</v>
      </c>
      <c r="O628" s="97" t="s">
        <v>267</v>
      </c>
      <c r="P628" s="97" t="s">
        <v>48</v>
      </c>
      <c r="Q628" s="97" t="s">
        <v>5172</v>
      </c>
    </row>
    <row r="629" spans="2:17" ht="33.75" customHeight="1" x14ac:dyDescent="0.2">
      <c r="B629" s="46">
        <v>622</v>
      </c>
      <c r="C629" s="55" t="s">
        <v>41</v>
      </c>
      <c r="D629" s="83" t="s">
        <v>42</v>
      </c>
      <c r="E629" s="97" t="s">
        <v>6621</v>
      </c>
      <c r="F629" s="98">
        <v>304713145</v>
      </c>
      <c r="G629" s="99">
        <v>1802823</v>
      </c>
      <c r="H629" s="100">
        <v>45228</v>
      </c>
      <c r="I629" s="28">
        <v>740000</v>
      </c>
      <c r="J629" s="97" t="s">
        <v>44</v>
      </c>
      <c r="K629" s="28">
        <v>740000</v>
      </c>
      <c r="L629" s="101">
        <v>231210082071836</v>
      </c>
      <c r="M629" s="97" t="s">
        <v>155</v>
      </c>
      <c r="N629" s="97" t="s">
        <v>46</v>
      </c>
      <c r="O629" s="97" t="s">
        <v>293</v>
      </c>
      <c r="P629" s="97" t="s">
        <v>48</v>
      </c>
      <c r="Q629" s="97" t="s">
        <v>5172</v>
      </c>
    </row>
    <row r="630" spans="2:17" ht="33.75" customHeight="1" x14ac:dyDescent="0.2">
      <c r="B630" s="46">
        <v>623</v>
      </c>
      <c r="C630" s="55" t="s">
        <v>41</v>
      </c>
      <c r="D630" s="83" t="s">
        <v>42</v>
      </c>
      <c r="E630" s="97" t="s">
        <v>337</v>
      </c>
      <c r="F630" s="98">
        <v>306381203</v>
      </c>
      <c r="G630" s="99">
        <v>1802832</v>
      </c>
      <c r="H630" s="100">
        <v>45228</v>
      </c>
      <c r="I630" s="28">
        <v>503400</v>
      </c>
      <c r="J630" s="97" t="s">
        <v>44</v>
      </c>
      <c r="K630" s="28">
        <v>503400</v>
      </c>
      <c r="L630" s="101">
        <v>231210082071846</v>
      </c>
      <c r="M630" s="97" t="s">
        <v>155</v>
      </c>
      <c r="N630" s="97" t="s">
        <v>46</v>
      </c>
      <c r="O630" s="97" t="s">
        <v>214</v>
      </c>
      <c r="P630" s="97" t="s">
        <v>48</v>
      </c>
      <c r="Q630" s="97" t="s">
        <v>5172</v>
      </c>
    </row>
    <row r="631" spans="2:17" ht="33.75" customHeight="1" x14ac:dyDescent="0.2">
      <c r="B631" s="46">
        <v>624</v>
      </c>
      <c r="C631" s="55" t="s">
        <v>41</v>
      </c>
      <c r="D631" s="83" t="s">
        <v>42</v>
      </c>
      <c r="E631" s="97" t="s">
        <v>311</v>
      </c>
      <c r="F631" s="98">
        <v>306894560</v>
      </c>
      <c r="G631" s="99">
        <v>1802857</v>
      </c>
      <c r="H631" s="100">
        <v>45228</v>
      </c>
      <c r="I631" s="28">
        <v>5400000</v>
      </c>
      <c r="J631" s="97" t="s">
        <v>44</v>
      </c>
      <c r="K631" s="28">
        <v>5400000</v>
      </c>
      <c r="L631" s="101">
        <v>231210082071898</v>
      </c>
      <c r="M631" s="97" t="s">
        <v>155</v>
      </c>
      <c r="N631" s="97" t="s">
        <v>46</v>
      </c>
      <c r="O631" s="97" t="s">
        <v>216</v>
      </c>
      <c r="P631" s="97" t="s">
        <v>48</v>
      </c>
      <c r="Q631" s="97" t="s">
        <v>5172</v>
      </c>
    </row>
    <row r="632" spans="2:17" ht="33.75" customHeight="1" x14ac:dyDescent="0.2">
      <c r="B632" s="46">
        <v>625</v>
      </c>
      <c r="C632" s="55" t="s">
        <v>41</v>
      </c>
      <c r="D632" s="83" t="s">
        <v>42</v>
      </c>
      <c r="E632" s="97" t="s">
        <v>5661</v>
      </c>
      <c r="F632" s="98">
        <v>309670807</v>
      </c>
      <c r="G632" s="99">
        <v>1802890</v>
      </c>
      <c r="H632" s="100">
        <v>45228</v>
      </c>
      <c r="I632" s="28">
        <v>261100</v>
      </c>
      <c r="J632" s="97" t="s">
        <v>44</v>
      </c>
      <c r="K632" s="28">
        <v>261100</v>
      </c>
      <c r="L632" s="101">
        <v>231210082071920</v>
      </c>
      <c r="M632" s="97" t="s">
        <v>155</v>
      </c>
      <c r="N632" s="97" t="s">
        <v>46</v>
      </c>
      <c r="O632" s="97" t="s">
        <v>212</v>
      </c>
      <c r="P632" s="97" t="s">
        <v>48</v>
      </c>
      <c r="Q632" s="97" t="s">
        <v>5172</v>
      </c>
    </row>
    <row r="633" spans="2:17" ht="33.75" customHeight="1" x14ac:dyDescent="0.2">
      <c r="B633" s="46">
        <v>626</v>
      </c>
      <c r="C633" s="55" t="s">
        <v>41</v>
      </c>
      <c r="D633" s="83" t="s">
        <v>42</v>
      </c>
      <c r="E633" s="97" t="s">
        <v>1144</v>
      </c>
      <c r="F633" s="98">
        <v>301688417</v>
      </c>
      <c r="G633" s="99">
        <v>1802904</v>
      </c>
      <c r="H633" s="100">
        <v>45228</v>
      </c>
      <c r="I633" s="28">
        <v>244440</v>
      </c>
      <c r="J633" s="97" t="s">
        <v>44</v>
      </c>
      <c r="K633" s="28">
        <v>244440</v>
      </c>
      <c r="L633" s="101">
        <v>231210082071942</v>
      </c>
      <c r="M633" s="97" t="s">
        <v>155</v>
      </c>
      <c r="N633" s="97" t="s">
        <v>46</v>
      </c>
      <c r="O633" s="97" t="s">
        <v>225</v>
      </c>
      <c r="P633" s="97" t="s">
        <v>48</v>
      </c>
      <c r="Q633" s="97" t="s">
        <v>5172</v>
      </c>
    </row>
    <row r="634" spans="2:17" ht="33.75" customHeight="1" x14ac:dyDescent="0.2">
      <c r="B634" s="46">
        <v>627</v>
      </c>
      <c r="C634" s="55" t="s">
        <v>41</v>
      </c>
      <c r="D634" s="83" t="s">
        <v>42</v>
      </c>
      <c r="E634" s="97" t="s">
        <v>337</v>
      </c>
      <c r="F634" s="98">
        <v>306381203</v>
      </c>
      <c r="G634" s="99">
        <v>1803105</v>
      </c>
      <c r="H634" s="100">
        <v>45228</v>
      </c>
      <c r="I634" s="28">
        <v>1896000</v>
      </c>
      <c r="J634" s="97" t="s">
        <v>44</v>
      </c>
      <c r="K634" s="28">
        <v>1896000</v>
      </c>
      <c r="L634" s="101">
        <v>231210082072216</v>
      </c>
      <c r="M634" s="97" t="s">
        <v>155</v>
      </c>
      <c r="N634" s="97" t="s">
        <v>46</v>
      </c>
      <c r="O634" s="97" t="s">
        <v>1444</v>
      </c>
      <c r="P634" s="97" t="s">
        <v>48</v>
      </c>
      <c r="Q634" s="97" t="s">
        <v>5172</v>
      </c>
    </row>
    <row r="635" spans="2:17" ht="33.75" customHeight="1" x14ac:dyDescent="0.2">
      <c r="B635" s="46">
        <v>628</v>
      </c>
      <c r="C635" s="55" t="s">
        <v>41</v>
      </c>
      <c r="D635" s="83" t="s">
        <v>42</v>
      </c>
      <c r="E635" s="97" t="s">
        <v>337</v>
      </c>
      <c r="F635" s="98">
        <v>306381203</v>
      </c>
      <c r="G635" s="99">
        <v>1803245</v>
      </c>
      <c r="H635" s="100">
        <v>45228</v>
      </c>
      <c r="I635" s="28">
        <v>897000</v>
      </c>
      <c r="J635" s="97" t="s">
        <v>44</v>
      </c>
      <c r="K635" s="28">
        <v>897000</v>
      </c>
      <c r="L635" s="101">
        <v>231210082072384</v>
      </c>
      <c r="M635" s="97" t="s">
        <v>155</v>
      </c>
      <c r="N635" s="97" t="s">
        <v>46</v>
      </c>
      <c r="O635" s="97" t="s">
        <v>338</v>
      </c>
      <c r="P635" s="97" t="s">
        <v>48</v>
      </c>
      <c r="Q635" s="97" t="s">
        <v>5172</v>
      </c>
    </row>
    <row r="636" spans="2:17" ht="33.75" customHeight="1" x14ac:dyDescent="0.2">
      <c r="B636" s="46">
        <v>629</v>
      </c>
      <c r="C636" s="55" t="s">
        <v>41</v>
      </c>
      <c r="D636" s="83" t="s">
        <v>42</v>
      </c>
      <c r="E636" s="97" t="s">
        <v>213</v>
      </c>
      <c r="F636" s="98">
        <v>305559067</v>
      </c>
      <c r="G636" s="99">
        <v>1814192</v>
      </c>
      <c r="H636" s="100">
        <v>45232</v>
      </c>
      <c r="I636" s="28">
        <v>109998000</v>
      </c>
      <c r="J636" s="97" t="s">
        <v>44</v>
      </c>
      <c r="K636" s="28">
        <v>109998000</v>
      </c>
      <c r="L636" s="101">
        <v>231210082084127</v>
      </c>
      <c r="M636" s="97" t="s">
        <v>155</v>
      </c>
      <c r="N636" s="97" t="s">
        <v>46</v>
      </c>
      <c r="O636" s="97" t="s">
        <v>6622</v>
      </c>
      <c r="P636" s="97" t="s">
        <v>48</v>
      </c>
      <c r="Q636" s="97" t="s">
        <v>5172</v>
      </c>
    </row>
    <row r="637" spans="2:17" ht="33.75" customHeight="1" x14ac:dyDescent="0.2">
      <c r="B637" s="46">
        <v>630</v>
      </c>
      <c r="C637" s="55" t="s">
        <v>41</v>
      </c>
      <c r="D637" s="83" t="s">
        <v>42</v>
      </c>
      <c r="E637" s="97" t="s">
        <v>6623</v>
      </c>
      <c r="F637" s="98">
        <v>50209016500035</v>
      </c>
      <c r="G637" s="99">
        <v>1817277</v>
      </c>
      <c r="H637" s="100">
        <v>45233</v>
      </c>
      <c r="I637" s="28">
        <v>6980000</v>
      </c>
      <c r="J637" s="97" t="s">
        <v>44</v>
      </c>
      <c r="K637" s="28">
        <v>6980000</v>
      </c>
      <c r="L637" s="101">
        <v>231210082087611</v>
      </c>
      <c r="M637" s="97" t="s">
        <v>155</v>
      </c>
      <c r="N637" s="97" t="s">
        <v>46</v>
      </c>
      <c r="O637" s="97" t="s">
        <v>1131</v>
      </c>
      <c r="P637" s="97" t="s">
        <v>48</v>
      </c>
      <c r="Q637" s="97" t="s">
        <v>5172</v>
      </c>
    </row>
    <row r="638" spans="2:17" ht="33.75" customHeight="1" x14ac:dyDescent="0.2">
      <c r="B638" s="46">
        <v>631</v>
      </c>
      <c r="C638" s="55" t="s">
        <v>41</v>
      </c>
      <c r="D638" s="83" t="s">
        <v>42</v>
      </c>
      <c r="E638" s="97" t="s">
        <v>6624</v>
      </c>
      <c r="F638" s="98">
        <v>310805717</v>
      </c>
      <c r="G638" s="99">
        <v>1818987</v>
      </c>
      <c r="H638" s="100">
        <v>45234</v>
      </c>
      <c r="I638" s="28">
        <v>5970000</v>
      </c>
      <c r="J638" s="97" t="s">
        <v>44</v>
      </c>
      <c r="K638" s="28">
        <v>5970000</v>
      </c>
      <c r="L638" s="101">
        <v>231210082089618</v>
      </c>
      <c r="M638" s="97" t="s">
        <v>155</v>
      </c>
      <c r="N638" s="97" t="s">
        <v>46</v>
      </c>
      <c r="O638" s="97" t="s">
        <v>5238</v>
      </c>
      <c r="P638" s="97" t="s">
        <v>48</v>
      </c>
      <c r="Q638" s="97" t="s">
        <v>5172</v>
      </c>
    </row>
    <row r="639" spans="2:17" ht="33.75" customHeight="1" x14ac:dyDescent="0.2">
      <c r="B639" s="46">
        <v>632</v>
      </c>
      <c r="C639" s="55" t="s">
        <v>41</v>
      </c>
      <c r="D639" s="83" t="s">
        <v>42</v>
      </c>
      <c r="E639" s="97" t="s">
        <v>6625</v>
      </c>
      <c r="F639" s="98">
        <v>51001005310020</v>
      </c>
      <c r="G639" s="99">
        <v>1819016</v>
      </c>
      <c r="H639" s="100">
        <v>45234</v>
      </c>
      <c r="I639" s="28">
        <v>15777777</v>
      </c>
      <c r="J639" s="97" t="s">
        <v>44</v>
      </c>
      <c r="K639" s="28">
        <v>15777777</v>
      </c>
      <c r="L639" s="101">
        <v>231210082089654</v>
      </c>
      <c r="M639" s="97" t="s">
        <v>155</v>
      </c>
      <c r="N639" s="97" t="s">
        <v>46</v>
      </c>
      <c r="O639" s="97" t="s">
        <v>5235</v>
      </c>
      <c r="P639" s="97" t="s">
        <v>48</v>
      </c>
      <c r="Q639" s="97" t="s">
        <v>5172</v>
      </c>
    </row>
    <row r="640" spans="2:17" ht="33.75" customHeight="1" x14ac:dyDescent="0.2">
      <c r="B640" s="46">
        <v>633</v>
      </c>
      <c r="C640" s="55" t="s">
        <v>41</v>
      </c>
      <c r="D640" s="83" t="s">
        <v>42</v>
      </c>
      <c r="E640" s="97" t="s">
        <v>5921</v>
      </c>
      <c r="F640" s="98">
        <v>309871754</v>
      </c>
      <c r="G640" s="99">
        <v>1820291</v>
      </c>
      <c r="H640" s="100">
        <v>45234</v>
      </c>
      <c r="I640" s="28">
        <v>380000</v>
      </c>
      <c r="J640" s="97" t="s">
        <v>44</v>
      </c>
      <c r="K640" s="28">
        <v>380000</v>
      </c>
      <c r="L640" s="101">
        <v>231210082091271</v>
      </c>
      <c r="M640" s="97" t="s">
        <v>155</v>
      </c>
      <c r="N640" s="97" t="s">
        <v>46</v>
      </c>
      <c r="O640" s="97" t="s">
        <v>2157</v>
      </c>
      <c r="P640" s="97" t="s">
        <v>48</v>
      </c>
      <c r="Q640" s="97" t="s">
        <v>5172</v>
      </c>
    </row>
    <row r="641" spans="2:17" ht="33.75" customHeight="1" x14ac:dyDescent="0.2">
      <c r="B641" s="46">
        <v>634</v>
      </c>
      <c r="C641" s="55" t="s">
        <v>41</v>
      </c>
      <c r="D641" s="83" t="s">
        <v>42</v>
      </c>
      <c r="E641" s="97" t="s">
        <v>269</v>
      </c>
      <c r="F641" s="98">
        <v>301596183</v>
      </c>
      <c r="G641" s="99">
        <v>1820938</v>
      </c>
      <c r="H641" s="100">
        <v>45234</v>
      </c>
      <c r="I641" s="28">
        <v>2399000</v>
      </c>
      <c r="J641" s="97" t="s">
        <v>44</v>
      </c>
      <c r="K641" s="28">
        <v>2399000</v>
      </c>
      <c r="L641" s="101">
        <v>231210082092060</v>
      </c>
      <c r="M641" s="97" t="s">
        <v>155</v>
      </c>
      <c r="N641" s="97" t="s">
        <v>46</v>
      </c>
      <c r="O641" s="97" t="s">
        <v>2149</v>
      </c>
      <c r="P641" s="97" t="s">
        <v>48</v>
      </c>
      <c r="Q641" s="97" t="s">
        <v>5172</v>
      </c>
    </row>
    <row r="642" spans="2:17" ht="33.75" customHeight="1" x14ac:dyDescent="0.2">
      <c r="B642" s="46">
        <v>635</v>
      </c>
      <c r="C642" s="55" t="s">
        <v>41</v>
      </c>
      <c r="D642" s="83" t="s">
        <v>42</v>
      </c>
      <c r="E642" s="97" t="s">
        <v>6626</v>
      </c>
      <c r="F642" s="98">
        <v>309852365</v>
      </c>
      <c r="G642" s="99">
        <v>1821020</v>
      </c>
      <c r="H642" s="100">
        <v>45234</v>
      </c>
      <c r="I642" s="28">
        <v>290000</v>
      </c>
      <c r="J642" s="97" t="s">
        <v>44</v>
      </c>
      <c r="K642" s="28">
        <v>290000</v>
      </c>
      <c r="L642" s="101">
        <v>231210082092150</v>
      </c>
      <c r="M642" s="97" t="s">
        <v>155</v>
      </c>
      <c r="N642" s="97" t="s">
        <v>46</v>
      </c>
      <c r="O642" s="97" t="s">
        <v>220</v>
      </c>
      <c r="P642" s="97" t="s">
        <v>48</v>
      </c>
      <c r="Q642" s="97" t="s">
        <v>5172</v>
      </c>
    </row>
    <row r="643" spans="2:17" ht="33.75" customHeight="1" x14ac:dyDescent="0.2">
      <c r="B643" s="46">
        <v>636</v>
      </c>
      <c r="C643" s="55" t="s">
        <v>41</v>
      </c>
      <c r="D643" s="83" t="s">
        <v>42</v>
      </c>
      <c r="E643" s="97" t="s">
        <v>6627</v>
      </c>
      <c r="F643" s="98">
        <v>310799124</v>
      </c>
      <c r="G643" s="99">
        <v>1821083</v>
      </c>
      <c r="H643" s="100">
        <v>45234</v>
      </c>
      <c r="I643" s="28">
        <v>640000</v>
      </c>
      <c r="J643" s="97" t="s">
        <v>44</v>
      </c>
      <c r="K643" s="28">
        <v>640000</v>
      </c>
      <c r="L643" s="101">
        <v>231210082092213</v>
      </c>
      <c r="M643" s="97" t="s">
        <v>155</v>
      </c>
      <c r="N643" s="97" t="s">
        <v>46</v>
      </c>
      <c r="O643" s="97" t="s">
        <v>220</v>
      </c>
      <c r="P643" s="97" t="s">
        <v>48</v>
      </c>
      <c r="Q643" s="97" t="s">
        <v>5172</v>
      </c>
    </row>
    <row r="644" spans="2:17" ht="33.75" customHeight="1" x14ac:dyDescent="0.2">
      <c r="B644" s="46">
        <v>637</v>
      </c>
      <c r="C644" s="55" t="s">
        <v>41</v>
      </c>
      <c r="D644" s="83" t="s">
        <v>42</v>
      </c>
      <c r="E644" s="97" t="s">
        <v>2105</v>
      </c>
      <c r="F644" s="98">
        <v>201941019</v>
      </c>
      <c r="G644" s="99">
        <v>1826899</v>
      </c>
      <c r="H644" s="100">
        <v>45236</v>
      </c>
      <c r="I644" s="28">
        <v>30000000</v>
      </c>
      <c r="J644" s="97" t="s">
        <v>44</v>
      </c>
      <c r="K644" s="28">
        <v>30000000</v>
      </c>
      <c r="L644" s="101">
        <v>231210082096640</v>
      </c>
      <c r="M644" s="97" t="s">
        <v>155</v>
      </c>
      <c r="N644" s="97" t="s">
        <v>46</v>
      </c>
      <c r="O644" s="97" t="s">
        <v>5229</v>
      </c>
      <c r="P644" s="97" t="s">
        <v>48</v>
      </c>
      <c r="Q644" s="97" t="s">
        <v>5172</v>
      </c>
    </row>
    <row r="645" spans="2:17" ht="33.75" customHeight="1" x14ac:dyDescent="0.2">
      <c r="B645" s="46">
        <v>638</v>
      </c>
      <c r="C645" s="55" t="s">
        <v>41</v>
      </c>
      <c r="D645" s="83" t="s">
        <v>42</v>
      </c>
      <c r="E645" s="97" t="s">
        <v>213</v>
      </c>
      <c r="F645" s="98">
        <v>305559067</v>
      </c>
      <c r="G645" s="99">
        <v>1829214</v>
      </c>
      <c r="H645" s="100">
        <v>45238</v>
      </c>
      <c r="I645" s="28">
        <v>11600000</v>
      </c>
      <c r="J645" s="97" t="s">
        <v>44</v>
      </c>
      <c r="K645" s="28">
        <v>11600000</v>
      </c>
      <c r="L645" s="101">
        <v>231210082100454</v>
      </c>
      <c r="M645" s="97" t="s">
        <v>155</v>
      </c>
      <c r="N645" s="97" t="s">
        <v>46</v>
      </c>
      <c r="O645" s="97" t="s">
        <v>214</v>
      </c>
      <c r="P645" s="97" t="s">
        <v>48</v>
      </c>
      <c r="Q645" s="97" t="s">
        <v>5172</v>
      </c>
    </row>
    <row r="646" spans="2:17" ht="33.75" customHeight="1" x14ac:dyDescent="0.2">
      <c r="B646" s="46">
        <v>639</v>
      </c>
      <c r="C646" s="55" t="s">
        <v>41</v>
      </c>
      <c r="D646" s="83" t="s">
        <v>42</v>
      </c>
      <c r="E646" s="97" t="s">
        <v>213</v>
      </c>
      <c r="F646" s="98">
        <v>305559067</v>
      </c>
      <c r="G646" s="99">
        <v>1834089</v>
      </c>
      <c r="H646" s="100">
        <v>45239</v>
      </c>
      <c r="I646" s="28">
        <v>14000000</v>
      </c>
      <c r="J646" s="97" t="s">
        <v>44</v>
      </c>
      <c r="K646" s="28">
        <v>14000000</v>
      </c>
      <c r="L646" s="101">
        <v>231210082106326</v>
      </c>
      <c r="M646" s="97" t="s">
        <v>155</v>
      </c>
      <c r="N646" s="97" t="s">
        <v>46</v>
      </c>
      <c r="O646" s="97" t="s">
        <v>6628</v>
      </c>
      <c r="P646" s="97" t="s">
        <v>48</v>
      </c>
      <c r="Q646" s="97" t="s">
        <v>5172</v>
      </c>
    </row>
    <row r="647" spans="2:17" ht="33.75" customHeight="1" x14ac:dyDescent="0.2">
      <c r="B647" s="46">
        <v>640</v>
      </c>
      <c r="C647" s="55" t="s">
        <v>41</v>
      </c>
      <c r="D647" s="83" t="s">
        <v>42</v>
      </c>
      <c r="E647" s="97" t="s">
        <v>5866</v>
      </c>
      <c r="F647" s="98">
        <v>309051610</v>
      </c>
      <c r="G647" s="99">
        <v>1834967</v>
      </c>
      <c r="H647" s="100">
        <v>45239</v>
      </c>
      <c r="I647" s="28">
        <v>519450</v>
      </c>
      <c r="J647" s="97" t="s">
        <v>44</v>
      </c>
      <c r="K647" s="28">
        <v>519450</v>
      </c>
      <c r="L647" s="101">
        <v>231210082107403</v>
      </c>
      <c r="M647" s="97" t="s">
        <v>155</v>
      </c>
      <c r="N647" s="97" t="s">
        <v>46</v>
      </c>
      <c r="O647" s="97" t="s">
        <v>6629</v>
      </c>
      <c r="P647" s="97" t="s">
        <v>48</v>
      </c>
      <c r="Q647" s="97" t="s">
        <v>5172</v>
      </c>
    </row>
    <row r="648" spans="2:17" ht="33.75" customHeight="1" x14ac:dyDescent="0.2">
      <c r="B648" s="46">
        <v>641</v>
      </c>
      <c r="C648" s="55" t="s">
        <v>41</v>
      </c>
      <c r="D648" s="83" t="s">
        <v>42</v>
      </c>
      <c r="E648" s="97" t="s">
        <v>164</v>
      </c>
      <c r="F648" s="98">
        <v>308479774</v>
      </c>
      <c r="G648" s="99">
        <v>1834984</v>
      </c>
      <c r="H648" s="100">
        <v>45239</v>
      </c>
      <c r="I648" s="28">
        <v>569250</v>
      </c>
      <c r="J648" s="97" t="s">
        <v>44</v>
      </c>
      <c r="K648" s="28">
        <v>569250</v>
      </c>
      <c r="L648" s="101">
        <v>231210082107433</v>
      </c>
      <c r="M648" s="97" t="s">
        <v>155</v>
      </c>
      <c r="N648" s="97" t="s">
        <v>46</v>
      </c>
      <c r="O648" s="97" t="s">
        <v>3843</v>
      </c>
      <c r="P648" s="97" t="s">
        <v>48</v>
      </c>
      <c r="Q648" s="97" t="s">
        <v>5172</v>
      </c>
    </row>
    <row r="649" spans="2:17" ht="33.75" customHeight="1" x14ac:dyDescent="0.2">
      <c r="B649" s="46">
        <v>642</v>
      </c>
      <c r="C649" s="55" t="s">
        <v>41</v>
      </c>
      <c r="D649" s="83" t="s">
        <v>42</v>
      </c>
      <c r="E649" s="97" t="s">
        <v>276</v>
      </c>
      <c r="F649" s="98">
        <v>306089114</v>
      </c>
      <c r="G649" s="99">
        <v>1835015</v>
      </c>
      <c r="H649" s="100">
        <v>45239</v>
      </c>
      <c r="I649" s="28">
        <v>900000</v>
      </c>
      <c r="J649" s="97" t="s">
        <v>44</v>
      </c>
      <c r="K649" s="28">
        <v>900000</v>
      </c>
      <c r="L649" s="101">
        <v>231210082107458</v>
      </c>
      <c r="M649" s="97" t="s">
        <v>155</v>
      </c>
      <c r="N649" s="97" t="s">
        <v>46</v>
      </c>
      <c r="O649" s="97" t="s">
        <v>961</v>
      </c>
      <c r="P649" s="97" t="s">
        <v>48</v>
      </c>
      <c r="Q649" s="97" t="s">
        <v>5172</v>
      </c>
    </row>
    <row r="650" spans="2:17" ht="33.75" customHeight="1" x14ac:dyDescent="0.2">
      <c r="B650" s="46">
        <v>643</v>
      </c>
      <c r="C650" s="55" t="s">
        <v>41</v>
      </c>
      <c r="D650" s="83" t="s">
        <v>42</v>
      </c>
      <c r="E650" s="97" t="s">
        <v>276</v>
      </c>
      <c r="F650" s="98">
        <v>306089114</v>
      </c>
      <c r="G650" s="99">
        <v>1837837</v>
      </c>
      <c r="H650" s="100">
        <v>45240</v>
      </c>
      <c r="I650" s="28">
        <v>600000</v>
      </c>
      <c r="J650" s="97" t="s">
        <v>44</v>
      </c>
      <c r="K650" s="28">
        <v>600000</v>
      </c>
      <c r="L650" s="101">
        <v>231210082110853</v>
      </c>
      <c r="M650" s="97" t="s">
        <v>155</v>
      </c>
      <c r="N650" s="97" t="s">
        <v>46</v>
      </c>
      <c r="O650" s="97" t="s">
        <v>2157</v>
      </c>
      <c r="P650" s="97" t="s">
        <v>48</v>
      </c>
      <c r="Q650" s="97" t="s">
        <v>5172</v>
      </c>
    </row>
    <row r="651" spans="2:17" ht="33.75" customHeight="1" x14ac:dyDescent="0.2">
      <c r="B651" s="46">
        <v>644</v>
      </c>
      <c r="C651" s="55" t="s">
        <v>41</v>
      </c>
      <c r="D651" s="83" t="s">
        <v>42</v>
      </c>
      <c r="E651" s="97" t="s">
        <v>6630</v>
      </c>
      <c r="F651" s="98">
        <v>308859055</v>
      </c>
      <c r="G651" s="99">
        <v>1840414</v>
      </c>
      <c r="H651" s="100">
        <v>45241</v>
      </c>
      <c r="I651" s="28">
        <v>1230000</v>
      </c>
      <c r="J651" s="97" t="s">
        <v>44</v>
      </c>
      <c r="K651" s="28">
        <v>1230000</v>
      </c>
      <c r="L651" s="101">
        <v>231210082113992</v>
      </c>
      <c r="M651" s="97" t="s">
        <v>155</v>
      </c>
      <c r="N651" s="97" t="s">
        <v>46</v>
      </c>
      <c r="O651" s="97" t="s">
        <v>3843</v>
      </c>
      <c r="P651" s="97" t="s">
        <v>48</v>
      </c>
      <c r="Q651" s="97" t="s">
        <v>5172</v>
      </c>
    </row>
    <row r="652" spans="2:17" ht="33.75" customHeight="1" x14ac:dyDescent="0.2">
      <c r="B652" s="46">
        <v>645</v>
      </c>
      <c r="C652" s="55" t="s">
        <v>41</v>
      </c>
      <c r="D652" s="83" t="s">
        <v>42</v>
      </c>
      <c r="E652" s="97" t="s">
        <v>1145</v>
      </c>
      <c r="F652" s="98">
        <v>206773524</v>
      </c>
      <c r="G652" s="99">
        <v>1840538</v>
      </c>
      <c r="H652" s="100">
        <v>45241</v>
      </c>
      <c r="I652" s="28">
        <v>195600</v>
      </c>
      <c r="J652" s="97" t="s">
        <v>44</v>
      </c>
      <c r="K652" s="28">
        <v>195600</v>
      </c>
      <c r="L652" s="101">
        <v>231210082114085</v>
      </c>
      <c r="M652" s="97" t="s">
        <v>155</v>
      </c>
      <c r="N652" s="97" t="s">
        <v>46</v>
      </c>
      <c r="O652" s="97" t="s">
        <v>2165</v>
      </c>
      <c r="P652" s="97" t="s">
        <v>48</v>
      </c>
      <c r="Q652" s="97" t="s">
        <v>5172</v>
      </c>
    </row>
    <row r="653" spans="2:17" ht="33.75" customHeight="1" x14ac:dyDescent="0.2">
      <c r="B653" s="46">
        <v>646</v>
      </c>
      <c r="C653" s="55" t="s">
        <v>41</v>
      </c>
      <c r="D653" s="83" t="s">
        <v>42</v>
      </c>
      <c r="E653" s="97" t="s">
        <v>5770</v>
      </c>
      <c r="F653" s="98">
        <v>307852525</v>
      </c>
      <c r="G653" s="99">
        <v>1845969</v>
      </c>
      <c r="H653" s="100">
        <v>45242</v>
      </c>
      <c r="I653" s="28">
        <v>1794000</v>
      </c>
      <c r="J653" s="97" t="s">
        <v>44</v>
      </c>
      <c r="K653" s="28">
        <v>1794000</v>
      </c>
      <c r="L653" s="101">
        <v>231210082120957</v>
      </c>
      <c r="M653" s="97" t="s">
        <v>155</v>
      </c>
      <c r="N653" s="97" t="s">
        <v>46</v>
      </c>
      <c r="O653" s="97" t="s">
        <v>338</v>
      </c>
      <c r="P653" s="97" t="s">
        <v>48</v>
      </c>
      <c r="Q653" s="97" t="s">
        <v>5172</v>
      </c>
    </row>
    <row r="654" spans="2:17" ht="33.75" customHeight="1" x14ac:dyDescent="0.2">
      <c r="B654" s="46">
        <v>647</v>
      </c>
      <c r="C654" s="55" t="s">
        <v>41</v>
      </c>
      <c r="D654" s="83" t="s">
        <v>42</v>
      </c>
      <c r="E654" s="97" t="s">
        <v>263</v>
      </c>
      <c r="F654" s="98">
        <v>201203175</v>
      </c>
      <c r="G654" s="99">
        <v>1848437</v>
      </c>
      <c r="H654" s="100">
        <v>45243</v>
      </c>
      <c r="I654" s="28">
        <v>9375000</v>
      </c>
      <c r="J654" s="97" t="s">
        <v>44</v>
      </c>
      <c r="K654" s="28">
        <v>9375000</v>
      </c>
      <c r="L654" s="101">
        <v>231210082110005</v>
      </c>
      <c r="M654" s="97" t="s">
        <v>155</v>
      </c>
      <c r="N654" s="97" t="s">
        <v>46</v>
      </c>
      <c r="O654" s="97" t="s">
        <v>246</v>
      </c>
      <c r="P654" s="97" t="s">
        <v>48</v>
      </c>
      <c r="Q654" s="97" t="s">
        <v>5172</v>
      </c>
    </row>
    <row r="655" spans="2:17" ht="33.75" customHeight="1" x14ac:dyDescent="0.2">
      <c r="B655" s="46">
        <v>648</v>
      </c>
      <c r="C655" s="55" t="s">
        <v>41</v>
      </c>
      <c r="D655" s="83" t="s">
        <v>42</v>
      </c>
      <c r="E655" s="97" t="s">
        <v>5770</v>
      </c>
      <c r="F655" s="98">
        <v>307852525</v>
      </c>
      <c r="G655" s="99">
        <v>1849219</v>
      </c>
      <c r="H655" s="100">
        <v>45243</v>
      </c>
      <c r="I655" s="28">
        <v>89600</v>
      </c>
      <c r="J655" s="97" t="s">
        <v>44</v>
      </c>
      <c r="K655" s="28">
        <v>89600</v>
      </c>
      <c r="L655" s="101">
        <v>231210082123633</v>
      </c>
      <c r="M655" s="97" t="s">
        <v>155</v>
      </c>
      <c r="N655" s="97" t="s">
        <v>46</v>
      </c>
      <c r="O655" s="97" t="s">
        <v>338</v>
      </c>
      <c r="P655" s="97" t="s">
        <v>48</v>
      </c>
      <c r="Q655" s="97" t="s">
        <v>5172</v>
      </c>
    </row>
    <row r="656" spans="2:17" ht="33.75" customHeight="1" x14ac:dyDescent="0.2">
      <c r="B656" s="46">
        <v>649</v>
      </c>
      <c r="C656" s="55" t="s">
        <v>41</v>
      </c>
      <c r="D656" s="83" t="s">
        <v>42</v>
      </c>
      <c r="E656" s="97" t="s">
        <v>6631</v>
      </c>
      <c r="F656" s="98">
        <v>305689111</v>
      </c>
      <c r="G656" s="99">
        <v>1852539</v>
      </c>
      <c r="H656" s="100">
        <v>45245</v>
      </c>
      <c r="I656" s="28">
        <v>202713000</v>
      </c>
      <c r="J656" s="97" t="s">
        <v>44</v>
      </c>
      <c r="K656" s="28">
        <v>202713000</v>
      </c>
      <c r="L656" s="101">
        <v>231210082127320</v>
      </c>
      <c r="M656" s="97" t="s">
        <v>155</v>
      </c>
      <c r="N656" s="97" t="s">
        <v>46</v>
      </c>
      <c r="O656" s="97" t="s">
        <v>6632</v>
      </c>
      <c r="P656" s="97" t="s">
        <v>48</v>
      </c>
      <c r="Q656" s="97" t="s">
        <v>5172</v>
      </c>
    </row>
    <row r="657" spans="2:17" ht="33.75" customHeight="1" x14ac:dyDescent="0.2">
      <c r="B657" s="46">
        <v>650</v>
      </c>
      <c r="C657" s="55" t="s">
        <v>41</v>
      </c>
      <c r="D657" s="83" t="s">
        <v>42</v>
      </c>
      <c r="E657" s="97" t="s">
        <v>6631</v>
      </c>
      <c r="F657" s="98">
        <v>305689111</v>
      </c>
      <c r="G657" s="99">
        <v>1852593</v>
      </c>
      <c r="H657" s="100">
        <v>45245</v>
      </c>
      <c r="I657" s="28">
        <v>4299000</v>
      </c>
      <c r="J657" s="97" t="s">
        <v>44</v>
      </c>
      <c r="K657" s="28">
        <v>4299000</v>
      </c>
      <c r="L657" s="101">
        <v>231210082127343</v>
      </c>
      <c r="M657" s="97" t="s">
        <v>155</v>
      </c>
      <c r="N657" s="97" t="s">
        <v>46</v>
      </c>
      <c r="O657" s="97" t="s">
        <v>6632</v>
      </c>
      <c r="P657" s="97" t="s">
        <v>48</v>
      </c>
      <c r="Q657" s="97" t="s">
        <v>5172</v>
      </c>
    </row>
    <row r="658" spans="2:17" ht="33.75" customHeight="1" x14ac:dyDescent="0.2">
      <c r="B658" s="46">
        <v>651</v>
      </c>
      <c r="C658" s="55" t="s">
        <v>41</v>
      </c>
      <c r="D658" s="83" t="s">
        <v>42</v>
      </c>
      <c r="E658" s="97" t="s">
        <v>1789</v>
      </c>
      <c r="F658" s="98">
        <v>306150521</v>
      </c>
      <c r="G658" s="99">
        <v>1853150</v>
      </c>
      <c r="H658" s="100">
        <v>45245</v>
      </c>
      <c r="I658" s="28">
        <v>212000</v>
      </c>
      <c r="J658" s="97" t="s">
        <v>44</v>
      </c>
      <c r="K658" s="28">
        <v>212000</v>
      </c>
      <c r="L658" s="101">
        <v>231210082128089</v>
      </c>
      <c r="M658" s="97" t="s">
        <v>155</v>
      </c>
      <c r="N658" s="97" t="s">
        <v>46</v>
      </c>
      <c r="O658" s="97" t="s">
        <v>5257</v>
      </c>
      <c r="P658" s="97" t="s">
        <v>48</v>
      </c>
      <c r="Q658" s="97" t="s">
        <v>5172</v>
      </c>
    </row>
    <row r="659" spans="2:17" ht="33.75" customHeight="1" x14ac:dyDescent="0.2">
      <c r="B659" s="46">
        <v>652</v>
      </c>
      <c r="C659" s="55" t="s">
        <v>41</v>
      </c>
      <c r="D659" s="83" t="s">
        <v>42</v>
      </c>
      <c r="E659" s="97" t="s">
        <v>57</v>
      </c>
      <c r="F659" s="98">
        <v>308412572</v>
      </c>
      <c r="G659" s="99">
        <v>1853179</v>
      </c>
      <c r="H659" s="100">
        <v>45245</v>
      </c>
      <c r="I659" s="28">
        <v>6800000.0099999998</v>
      </c>
      <c r="J659" s="97" t="s">
        <v>44</v>
      </c>
      <c r="K659" s="28">
        <v>6800000.0099999998</v>
      </c>
      <c r="L659" s="101">
        <v>231210082128211</v>
      </c>
      <c r="M659" s="97" t="s">
        <v>155</v>
      </c>
      <c r="N659" s="97" t="s">
        <v>46</v>
      </c>
      <c r="O659" s="97" t="s">
        <v>2170</v>
      </c>
      <c r="P659" s="97" t="s">
        <v>48</v>
      </c>
      <c r="Q659" s="97" t="s">
        <v>5172</v>
      </c>
    </row>
    <row r="660" spans="2:17" ht="33.75" customHeight="1" x14ac:dyDescent="0.2">
      <c r="B660" s="46">
        <v>653</v>
      </c>
      <c r="C660" s="55" t="s">
        <v>41</v>
      </c>
      <c r="D660" s="83" t="s">
        <v>42</v>
      </c>
      <c r="E660" s="97" t="s">
        <v>6633</v>
      </c>
      <c r="F660" s="98">
        <v>32204912710045</v>
      </c>
      <c r="G660" s="99">
        <v>1854820</v>
      </c>
      <c r="H660" s="100">
        <v>45246</v>
      </c>
      <c r="I660" s="28">
        <v>7500000</v>
      </c>
      <c r="J660" s="97" t="s">
        <v>44</v>
      </c>
      <c r="K660" s="28">
        <v>7500000</v>
      </c>
      <c r="L660" s="101">
        <v>231210082130107</v>
      </c>
      <c r="M660" s="97" t="s">
        <v>155</v>
      </c>
      <c r="N660" s="97" t="s">
        <v>46</v>
      </c>
      <c r="O660" s="97" t="s">
        <v>2170</v>
      </c>
      <c r="P660" s="97" t="s">
        <v>48</v>
      </c>
      <c r="Q660" s="97" t="s">
        <v>5172</v>
      </c>
    </row>
    <row r="661" spans="2:17" ht="33.75" customHeight="1" x14ac:dyDescent="0.2">
      <c r="B661" s="46">
        <v>654</v>
      </c>
      <c r="C661" s="55" t="s">
        <v>41</v>
      </c>
      <c r="D661" s="83" t="s">
        <v>42</v>
      </c>
      <c r="E661" s="97" t="s">
        <v>6634</v>
      </c>
      <c r="F661" s="98">
        <v>310823806</v>
      </c>
      <c r="G661" s="99">
        <v>1860473</v>
      </c>
      <c r="H661" s="100">
        <v>45247</v>
      </c>
      <c r="I661" s="28">
        <v>2200000</v>
      </c>
      <c r="J661" s="97" t="s">
        <v>44</v>
      </c>
      <c r="K661" s="28">
        <v>2200000</v>
      </c>
      <c r="L661" s="101">
        <v>231210082136783</v>
      </c>
      <c r="M661" s="97" t="s">
        <v>155</v>
      </c>
      <c r="N661" s="97" t="s">
        <v>46</v>
      </c>
      <c r="O661" s="97" t="s">
        <v>6635</v>
      </c>
      <c r="P661" s="97" t="s">
        <v>48</v>
      </c>
      <c r="Q661" s="97" t="s">
        <v>5172</v>
      </c>
    </row>
    <row r="662" spans="2:17" ht="33.75" customHeight="1" x14ac:dyDescent="0.2">
      <c r="B662" s="46">
        <v>655</v>
      </c>
      <c r="C662" s="55" t="s">
        <v>41</v>
      </c>
      <c r="D662" s="83" t="s">
        <v>42</v>
      </c>
      <c r="E662" s="97" t="s">
        <v>6636</v>
      </c>
      <c r="F662" s="98">
        <v>309565912</v>
      </c>
      <c r="G662" s="99">
        <v>1865625</v>
      </c>
      <c r="H662" s="100">
        <v>45249</v>
      </c>
      <c r="I662" s="28">
        <v>34230000</v>
      </c>
      <c r="J662" s="97" t="s">
        <v>44</v>
      </c>
      <c r="K662" s="28">
        <v>34230000</v>
      </c>
      <c r="L662" s="101">
        <v>231210082143375</v>
      </c>
      <c r="M662" s="97" t="s">
        <v>155</v>
      </c>
      <c r="N662" s="97" t="s">
        <v>46</v>
      </c>
      <c r="O662" s="97" t="s">
        <v>1176</v>
      </c>
      <c r="P662" s="97" t="s">
        <v>48</v>
      </c>
      <c r="Q662" s="97" t="s">
        <v>5172</v>
      </c>
    </row>
    <row r="663" spans="2:17" ht="33.75" customHeight="1" x14ac:dyDescent="0.2">
      <c r="B663" s="46">
        <v>656</v>
      </c>
      <c r="C663" s="55" t="s">
        <v>41</v>
      </c>
      <c r="D663" s="83" t="s">
        <v>42</v>
      </c>
      <c r="E663" s="97" t="s">
        <v>313</v>
      </c>
      <c r="F663" s="98">
        <v>204339803</v>
      </c>
      <c r="G663" s="99">
        <v>1868471</v>
      </c>
      <c r="H663" s="100">
        <v>45250</v>
      </c>
      <c r="I663" s="28">
        <v>1350000</v>
      </c>
      <c r="J663" s="97" t="s">
        <v>44</v>
      </c>
      <c r="K663" s="28">
        <v>1350000</v>
      </c>
      <c r="L663" s="101">
        <v>231210082143478</v>
      </c>
      <c r="M663" s="97" t="s">
        <v>155</v>
      </c>
      <c r="N663" s="97" t="s">
        <v>46</v>
      </c>
      <c r="O663" s="97" t="s">
        <v>314</v>
      </c>
      <c r="P663" s="97" t="s">
        <v>48</v>
      </c>
      <c r="Q663" s="97" t="s">
        <v>5172</v>
      </c>
    </row>
    <row r="664" spans="2:17" ht="33.75" customHeight="1" x14ac:dyDescent="0.2">
      <c r="B664" s="46">
        <v>657</v>
      </c>
      <c r="C664" s="55" t="s">
        <v>41</v>
      </c>
      <c r="D664" s="83" t="s">
        <v>42</v>
      </c>
      <c r="E664" s="97" t="s">
        <v>57</v>
      </c>
      <c r="F664" s="98">
        <v>308412572</v>
      </c>
      <c r="G664" s="99">
        <v>1872542</v>
      </c>
      <c r="H664" s="100">
        <v>45252</v>
      </c>
      <c r="I664" s="28">
        <v>6760000</v>
      </c>
      <c r="J664" s="97" t="s">
        <v>44</v>
      </c>
      <c r="K664" s="28">
        <v>6760000</v>
      </c>
      <c r="L664" s="101">
        <v>231210082150387</v>
      </c>
      <c r="M664" s="97" t="s">
        <v>155</v>
      </c>
      <c r="N664" s="97" t="s">
        <v>46</v>
      </c>
      <c r="O664" s="97" t="s">
        <v>6637</v>
      </c>
      <c r="P664" s="97" t="s">
        <v>48</v>
      </c>
      <c r="Q664" s="97" t="s">
        <v>5172</v>
      </c>
    </row>
    <row r="665" spans="2:17" ht="33.75" customHeight="1" x14ac:dyDescent="0.2">
      <c r="B665" s="46">
        <v>658</v>
      </c>
      <c r="C665" s="55" t="s">
        <v>41</v>
      </c>
      <c r="D665" s="83" t="s">
        <v>42</v>
      </c>
      <c r="E665" s="97" t="s">
        <v>6638</v>
      </c>
      <c r="F665" s="98">
        <v>52907036450023</v>
      </c>
      <c r="G665" s="99">
        <v>1872576</v>
      </c>
      <c r="H665" s="100">
        <v>45252</v>
      </c>
      <c r="I665" s="28">
        <v>8313333</v>
      </c>
      <c r="J665" s="97" t="s">
        <v>44</v>
      </c>
      <c r="K665" s="28">
        <v>8313333</v>
      </c>
      <c r="L665" s="101">
        <v>231210082150430</v>
      </c>
      <c r="M665" s="97" t="s">
        <v>155</v>
      </c>
      <c r="N665" s="97" t="s">
        <v>46</v>
      </c>
      <c r="O665" s="97" t="s">
        <v>2170</v>
      </c>
      <c r="P665" s="97" t="s">
        <v>48</v>
      </c>
      <c r="Q665" s="97" t="s">
        <v>5172</v>
      </c>
    </row>
    <row r="666" spans="2:17" ht="33.75" customHeight="1" x14ac:dyDescent="0.2">
      <c r="B666" s="46">
        <v>659</v>
      </c>
      <c r="C666" s="55" t="s">
        <v>41</v>
      </c>
      <c r="D666" s="83" t="s">
        <v>42</v>
      </c>
      <c r="E666" s="97" t="s">
        <v>6614</v>
      </c>
      <c r="F666" s="98">
        <v>310111046</v>
      </c>
      <c r="G666" s="99">
        <v>1872718</v>
      </c>
      <c r="H666" s="100">
        <v>45252</v>
      </c>
      <c r="I666" s="28">
        <v>71760000</v>
      </c>
      <c r="J666" s="97" t="s">
        <v>44</v>
      </c>
      <c r="K666" s="28">
        <v>71760000</v>
      </c>
      <c r="L666" s="101">
        <v>231210082150599</v>
      </c>
      <c r="M666" s="97" t="s">
        <v>155</v>
      </c>
      <c r="N666" s="97" t="s">
        <v>46</v>
      </c>
      <c r="O666" s="97" t="s">
        <v>2562</v>
      </c>
      <c r="P666" s="97" t="s">
        <v>48</v>
      </c>
      <c r="Q666" s="97" t="s">
        <v>5172</v>
      </c>
    </row>
    <row r="667" spans="2:17" ht="33.75" customHeight="1" x14ac:dyDescent="0.2">
      <c r="B667" s="46">
        <v>660</v>
      </c>
      <c r="C667" s="55" t="s">
        <v>41</v>
      </c>
      <c r="D667" s="83" t="s">
        <v>42</v>
      </c>
      <c r="E667" s="97" t="s">
        <v>269</v>
      </c>
      <c r="F667" s="98">
        <v>301596183</v>
      </c>
      <c r="G667" s="99">
        <v>1880763</v>
      </c>
      <c r="H667" s="100">
        <v>45254</v>
      </c>
      <c r="I667" s="28">
        <v>2288000</v>
      </c>
      <c r="J667" s="97" t="s">
        <v>44</v>
      </c>
      <c r="K667" s="28">
        <v>2288000</v>
      </c>
      <c r="L667" s="101">
        <v>231210082160041</v>
      </c>
      <c r="M667" s="97" t="s">
        <v>155</v>
      </c>
      <c r="N667" s="97" t="s">
        <v>46</v>
      </c>
      <c r="O667" s="97" t="s">
        <v>285</v>
      </c>
      <c r="P667" s="97" t="s">
        <v>48</v>
      </c>
      <c r="Q667" s="97" t="s">
        <v>5172</v>
      </c>
    </row>
    <row r="668" spans="2:17" ht="33.75" customHeight="1" x14ac:dyDescent="0.2">
      <c r="B668" s="46">
        <v>661</v>
      </c>
      <c r="C668" s="55" t="s">
        <v>41</v>
      </c>
      <c r="D668" s="83" t="s">
        <v>42</v>
      </c>
      <c r="E668" s="97" t="s">
        <v>5826</v>
      </c>
      <c r="F668" s="98">
        <v>310873483</v>
      </c>
      <c r="G668" s="99">
        <v>1888386</v>
      </c>
      <c r="H668" s="100">
        <v>45256</v>
      </c>
      <c r="I668" s="28">
        <v>8500000</v>
      </c>
      <c r="J668" s="97" t="s">
        <v>44</v>
      </c>
      <c r="K668" s="28">
        <v>8500000</v>
      </c>
      <c r="L668" s="101">
        <v>231210082168897</v>
      </c>
      <c r="M668" s="97" t="s">
        <v>155</v>
      </c>
      <c r="N668" s="97" t="s">
        <v>46</v>
      </c>
      <c r="O668" s="97" t="s">
        <v>6639</v>
      </c>
      <c r="P668" s="97" t="s">
        <v>48</v>
      </c>
      <c r="Q668" s="97" t="s">
        <v>5172</v>
      </c>
    </row>
    <row r="669" spans="2:17" ht="33.75" customHeight="1" x14ac:dyDescent="0.2">
      <c r="B669" s="46">
        <v>662</v>
      </c>
      <c r="C669" s="55" t="s">
        <v>41</v>
      </c>
      <c r="D669" s="83" t="s">
        <v>42</v>
      </c>
      <c r="E669" s="97" t="s">
        <v>5635</v>
      </c>
      <c r="F669" s="98">
        <v>309296550</v>
      </c>
      <c r="G669" s="99">
        <v>1888587</v>
      </c>
      <c r="H669" s="100">
        <v>45256</v>
      </c>
      <c r="I669" s="28">
        <v>42480000</v>
      </c>
      <c r="J669" s="97" t="s">
        <v>44</v>
      </c>
      <c r="K669" s="28">
        <v>42480000</v>
      </c>
      <c r="L669" s="101">
        <v>231210082169205</v>
      </c>
      <c r="M669" s="97" t="s">
        <v>155</v>
      </c>
      <c r="N669" s="97" t="s">
        <v>46</v>
      </c>
      <c r="O669" s="97" t="s">
        <v>1254</v>
      </c>
      <c r="P669" s="97" t="s">
        <v>48</v>
      </c>
      <c r="Q669" s="97" t="s">
        <v>5172</v>
      </c>
    </row>
    <row r="670" spans="2:17" ht="33.75" customHeight="1" x14ac:dyDescent="0.2">
      <c r="B670" s="46">
        <v>663</v>
      </c>
      <c r="C670" s="55" t="s">
        <v>41</v>
      </c>
      <c r="D670" s="83" t="s">
        <v>42</v>
      </c>
      <c r="E670" s="97" t="s">
        <v>5635</v>
      </c>
      <c r="F670" s="98">
        <v>309296550</v>
      </c>
      <c r="G670" s="99">
        <v>1888588</v>
      </c>
      <c r="H670" s="100">
        <v>45256</v>
      </c>
      <c r="I670" s="28">
        <v>13745000</v>
      </c>
      <c r="J670" s="97" t="s">
        <v>44</v>
      </c>
      <c r="K670" s="28">
        <v>13745000</v>
      </c>
      <c r="L670" s="101">
        <v>231210082169207</v>
      </c>
      <c r="M670" s="97" t="s">
        <v>155</v>
      </c>
      <c r="N670" s="97" t="s">
        <v>46</v>
      </c>
      <c r="O670" s="97" t="s">
        <v>1254</v>
      </c>
      <c r="P670" s="97" t="s">
        <v>48</v>
      </c>
      <c r="Q670" s="97" t="s">
        <v>5172</v>
      </c>
    </row>
    <row r="671" spans="2:17" ht="33.75" customHeight="1" x14ac:dyDescent="0.2">
      <c r="B671" s="46">
        <v>664</v>
      </c>
      <c r="C671" s="55" t="s">
        <v>41</v>
      </c>
      <c r="D671" s="83" t="s">
        <v>42</v>
      </c>
      <c r="E671" s="97" t="s">
        <v>274</v>
      </c>
      <c r="F671" s="98">
        <v>201961817</v>
      </c>
      <c r="G671" s="99">
        <v>1890616</v>
      </c>
      <c r="H671" s="100">
        <v>45257</v>
      </c>
      <c r="I671" s="28">
        <v>2300000</v>
      </c>
      <c r="J671" s="97" t="s">
        <v>44</v>
      </c>
      <c r="K671" s="28">
        <v>2300000</v>
      </c>
      <c r="L671" s="101">
        <v>231210082152364</v>
      </c>
      <c r="M671" s="97" t="s">
        <v>155</v>
      </c>
      <c r="N671" s="97" t="s">
        <v>46</v>
      </c>
      <c r="O671" s="97" t="s">
        <v>275</v>
      </c>
      <c r="P671" s="97" t="s">
        <v>48</v>
      </c>
      <c r="Q671" s="97" t="s">
        <v>5172</v>
      </c>
    </row>
    <row r="672" spans="2:17" ht="33.75" customHeight="1" x14ac:dyDescent="0.2">
      <c r="B672" s="46">
        <v>665</v>
      </c>
      <c r="C672" s="55" t="s">
        <v>41</v>
      </c>
      <c r="D672" s="83" t="s">
        <v>42</v>
      </c>
      <c r="E672" s="97" t="s">
        <v>274</v>
      </c>
      <c r="F672" s="98">
        <v>201961817</v>
      </c>
      <c r="G672" s="99">
        <v>1892852</v>
      </c>
      <c r="H672" s="100">
        <v>45257</v>
      </c>
      <c r="I672" s="28">
        <v>11000000</v>
      </c>
      <c r="J672" s="97" t="s">
        <v>44</v>
      </c>
      <c r="K672" s="28">
        <v>11000000</v>
      </c>
      <c r="L672" s="101">
        <v>231210082168825</v>
      </c>
      <c r="M672" s="97" t="s">
        <v>155</v>
      </c>
      <c r="N672" s="97" t="s">
        <v>46</v>
      </c>
      <c r="O672" s="97" t="s">
        <v>275</v>
      </c>
      <c r="P672" s="97" t="s">
        <v>48</v>
      </c>
      <c r="Q672" s="97" t="s">
        <v>5172</v>
      </c>
    </row>
    <row r="673" spans="2:17" ht="33.75" customHeight="1" x14ac:dyDescent="0.2">
      <c r="B673" s="46">
        <v>666</v>
      </c>
      <c r="C673" s="55" t="s">
        <v>41</v>
      </c>
      <c r="D673" s="83" t="s">
        <v>42</v>
      </c>
      <c r="E673" s="97" t="s">
        <v>6640</v>
      </c>
      <c r="F673" s="98">
        <v>310141698</v>
      </c>
      <c r="G673" s="99">
        <v>1899252</v>
      </c>
      <c r="H673" s="100">
        <v>45259</v>
      </c>
      <c r="I673" s="28">
        <v>170000</v>
      </c>
      <c r="J673" s="97" t="s">
        <v>44</v>
      </c>
      <c r="K673" s="28">
        <v>170000</v>
      </c>
      <c r="L673" s="101">
        <v>231210082175109</v>
      </c>
      <c r="M673" s="97" t="s">
        <v>155</v>
      </c>
      <c r="N673" s="97" t="s">
        <v>46</v>
      </c>
      <c r="O673" s="97" t="s">
        <v>6641</v>
      </c>
      <c r="P673" s="97" t="s">
        <v>48</v>
      </c>
      <c r="Q673" s="97" t="s">
        <v>5172</v>
      </c>
    </row>
    <row r="674" spans="2:17" ht="33.75" customHeight="1" x14ac:dyDescent="0.2">
      <c r="B674" s="46">
        <v>667</v>
      </c>
      <c r="C674" s="55" t="s">
        <v>41</v>
      </c>
      <c r="D674" s="83" t="s">
        <v>42</v>
      </c>
      <c r="E674" s="97" t="s">
        <v>6642</v>
      </c>
      <c r="F674" s="98">
        <v>307847499</v>
      </c>
      <c r="G674" s="99">
        <v>1899272</v>
      </c>
      <c r="H674" s="100">
        <v>45259</v>
      </c>
      <c r="I674" s="28">
        <v>209300</v>
      </c>
      <c r="J674" s="97" t="s">
        <v>44</v>
      </c>
      <c r="K674" s="28">
        <v>209300</v>
      </c>
      <c r="L674" s="101">
        <v>231210082175134</v>
      </c>
      <c r="M674" s="97" t="s">
        <v>155</v>
      </c>
      <c r="N674" s="97" t="s">
        <v>46</v>
      </c>
      <c r="O674" s="97" t="s">
        <v>6641</v>
      </c>
      <c r="P674" s="97" t="s">
        <v>48</v>
      </c>
      <c r="Q674" s="97" t="s">
        <v>5172</v>
      </c>
    </row>
    <row r="675" spans="2:17" ht="33.75" customHeight="1" x14ac:dyDescent="0.2">
      <c r="B675" s="46">
        <v>668</v>
      </c>
      <c r="C675" s="55" t="s">
        <v>41</v>
      </c>
      <c r="D675" s="83" t="s">
        <v>42</v>
      </c>
      <c r="E675" s="97" t="s">
        <v>6643</v>
      </c>
      <c r="F675" s="98">
        <v>42708861880019</v>
      </c>
      <c r="G675" s="99">
        <v>1899392</v>
      </c>
      <c r="H675" s="100">
        <v>45259</v>
      </c>
      <c r="I675" s="28">
        <v>434310</v>
      </c>
      <c r="J675" s="97" t="s">
        <v>44</v>
      </c>
      <c r="K675" s="28">
        <v>434310</v>
      </c>
      <c r="L675" s="101">
        <v>231210082175278</v>
      </c>
      <c r="M675" s="97" t="s">
        <v>155</v>
      </c>
      <c r="N675" s="97" t="s">
        <v>46</v>
      </c>
      <c r="O675" s="97" t="s">
        <v>6644</v>
      </c>
      <c r="P675" s="97" t="s">
        <v>48</v>
      </c>
      <c r="Q675" s="97" t="s">
        <v>5172</v>
      </c>
    </row>
    <row r="676" spans="2:17" ht="33.75" customHeight="1" x14ac:dyDescent="0.2">
      <c r="B676" s="46">
        <v>669</v>
      </c>
      <c r="C676" s="55" t="s">
        <v>41</v>
      </c>
      <c r="D676" s="83" t="s">
        <v>42</v>
      </c>
      <c r="E676" s="97" t="s">
        <v>5265</v>
      </c>
      <c r="F676" s="98">
        <v>303166677</v>
      </c>
      <c r="G676" s="99">
        <v>1899505</v>
      </c>
      <c r="H676" s="100">
        <v>45259</v>
      </c>
      <c r="I676" s="28">
        <v>1000000</v>
      </c>
      <c r="J676" s="97" t="s">
        <v>44</v>
      </c>
      <c r="K676" s="28">
        <v>1000000</v>
      </c>
      <c r="L676" s="101">
        <v>231210082175414</v>
      </c>
      <c r="M676" s="97" t="s">
        <v>155</v>
      </c>
      <c r="N676" s="97" t="s">
        <v>46</v>
      </c>
      <c r="O676" s="97" t="s">
        <v>6645</v>
      </c>
      <c r="P676" s="97" t="s">
        <v>48</v>
      </c>
      <c r="Q676" s="97" t="s">
        <v>5172</v>
      </c>
    </row>
    <row r="677" spans="2:17" ht="33.75" customHeight="1" x14ac:dyDescent="0.2">
      <c r="B677" s="46">
        <v>670</v>
      </c>
      <c r="C677" s="55" t="s">
        <v>41</v>
      </c>
      <c r="D677" s="83" t="s">
        <v>42</v>
      </c>
      <c r="E677" s="97" t="s">
        <v>6646</v>
      </c>
      <c r="F677" s="98">
        <v>309668546</v>
      </c>
      <c r="G677" s="99">
        <v>1899965</v>
      </c>
      <c r="H677" s="100">
        <v>45259</v>
      </c>
      <c r="I677" s="28">
        <v>1497800</v>
      </c>
      <c r="J677" s="97" t="s">
        <v>44</v>
      </c>
      <c r="K677" s="28">
        <v>1497800</v>
      </c>
      <c r="L677" s="101">
        <v>231210082175907</v>
      </c>
      <c r="M677" s="97" t="s">
        <v>155</v>
      </c>
      <c r="N677" s="97" t="s">
        <v>46</v>
      </c>
      <c r="O677" s="97" t="s">
        <v>6647</v>
      </c>
      <c r="P677" s="97" t="s">
        <v>48</v>
      </c>
      <c r="Q677" s="97" t="s">
        <v>5172</v>
      </c>
    </row>
    <row r="678" spans="2:17" ht="33.75" customHeight="1" x14ac:dyDescent="0.2">
      <c r="B678" s="46">
        <v>671</v>
      </c>
      <c r="C678" s="55" t="s">
        <v>41</v>
      </c>
      <c r="D678" s="83" t="s">
        <v>42</v>
      </c>
      <c r="E678" s="97" t="s">
        <v>6648</v>
      </c>
      <c r="F678" s="98">
        <v>310725509</v>
      </c>
      <c r="G678" s="99">
        <v>1900032</v>
      </c>
      <c r="H678" s="100">
        <v>45259</v>
      </c>
      <c r="I678" s="28">
        <v>4509600</v>
      </c>
      <c r="J678" s="97" t="s">
        <v>44</v>
      </c>
      <c r="K678" s="28">
        <v>4509600</v>
      </c>
      <c r="L678" s="101">
        <v>231210082175962</v>
      </c>
      <c r="M678" s="97" t="s">
        <v>155</v>
      </c>
      <c r="N678" s="97" t="s">
        <v>46</v>
      </c>
      <c r="O678" s="97" t="s">
        <v>6649</v>
      </c>
      <c r="P678" s="97" t="s">
        <v>48</v>
      </c>
      <c r="Q678" s="97" t="s">
        <v>5172</v>
      </c>
    </row>
    <row r="679" spans="2:17" ht="33.75" customHeight="1" x14ac:dyDescent="0.2">
      <c r="B679" s="46">
        <v>672</v>
      </c>
      <c r="C679" s="55" t="s">
        <v>41</v>
      </c>
      <c r="D679" s="83" t="s">
        <v>42</v>
      </c>
      <c r="E679" s="97" t="s">
        <v>276</v>
      </c>
      <c r="F679" s="98">
        <v>306089114</v>
      </c>
      <c r="G679" s="99">
        <v>1900175</v>
      </c>
      <c r="H679" s="100">
        <v>45259</v>
      </c>
      <c r="I679" s="28">
        <v>1440000</v>
      </c>
      <c r="J679" s="97" t="s">
        <v>44</v>
      </c>
      <c r="K679" s="28">
        <v>1440000</v>
      </c>
      <c r="L679" s="101">
        <v>231210082176105</v>
      </c>
      <c r="M679" s="97" t="s">
        <v>155</v>
      </c>
      <c r="N679" s="97" t="s">
        <v>46</v>
      </c>
      <c r="O679" s="97" t="s">
        <v>733</v>
      </c>
      <c r="P679" s="97" t="s">
        <v>48</v>
      </c>
      <c r="Q679" s="97" t="s">
        <v>5172</v>
      </c>
    </row>
    <row r="680" spans="2:17" ht="33.75" customHeight="1" x14ac:dyDescent="0.2">
      <c r="B680" s="46">
        <v>673</v>
      </c>
      <c r="C680" s="55" t="s">
        <v>41</v>
      </c>
      <c r="D680" s="83" t="s">
        <v>42</v>
      </c>
      <c r="E680" s="97" t="s">
        <v>6624</v>
      </c>
      <c r="F680" s="98">
        <v>310805717</v>
      </c>
      <c r="G680" s="99">
        <v>1907924</v>
      </c>
      <c r="H680" s="100">
        <v>45261</v>
      </c>
      <c r="I680" s="28">
        <v>4980000</v>
      </c>
      <c r="J680" s="97" t="s">
        <v>44</v>
      </c>
      <c r="K680" s="28">
        <v>4980000</v>
      </c>
      <c r="L680" s="101">
        <v>231210082184107</v>
      </c>
      <c r="M680" s="97" t="s">
        <v>155</v>
      </c>
      <c r="N680" s="97" t="s">
        <v>46</v>
      </c>
      <c r="O680" s="97" t="s">
        <v>310</v>
      </c>
      <c r="P680" s="97" t="s">
        <v>48</v>
      </c>
      <c r="Q680" s="97" t="s">
        <v>5172</v>
      </c>
    </row>
    <row r="681" spans="2:17" ht="33.75" customHeight="1" x14ac:dyDescent="0.2">
      <c r="B681" s="46">
        <v>674</v>
      </c>
      <c r="C681" s="55" t="s">
        <v>41</v>
      </c>
      <c r="D681" s="83" t="s">
        <v>42</v>
      </c>
      <c r="E681" s="97" t="s">
        <v>6650</v>
      </c>
      <c r="F681" s="98">
        <v>310934304</v>
      </c>
      <c r="G681" s="99">
        <v>1907959</v>
      </c>
      <c r="H681" s="100">
        <v>45261</v>
      </c>
      <c r="I681" s="28">
        <v>1095000</v>
      </c>
      <c r="J681" s="97" t="s">
        <v>44</v>
      </c>
      <c r="K681" s="28">
        <v>1095000</v>
      </c>
      <c r="L681" s="101">
        <v>231210082184200</v>
      </c>
      <c r="M681" s="97" t="s">
        <v>155</v>
      </c>
      <c r="N681" s="97" t="s">
        <v>46</v>
      </c>
      <c r="O681" s="97" t="s">
        <v>6651</v>
      </c>
      <c r="P681" s="97" t="s">
        <v>48</v>
      </c>
      <c r="Q681" s="97" t="s">
        <v>5172</v>
      </c>
    </row>
    <row r="682" spans="2:17" ht="33.75" customHeight="1" x14ac:dyDescent="0.2">
      <c r="B682" s="46">
        <v>675</v>
      </c>
      <c r="C682" s="55" t="s">
        <v>41</v>
      </c>
      <c r="D682" s="83" t="s">
        <v>42</v>
      </c>
      <c r="E682" s="97" t="s">
        <v>5265</v>
      </c>
      <c r="F682" s="98">
        <v>303166677</v>
      </c>
      <c r="G682" s="99">
        <v>1908018</v>
      </c>
      <c r="H682" s="100">
        <v>45261</v>
      </c>
      <c r="I682" s="28">
        <v>201000</v>
      </c>
      <c r="J682" s="97" t="s">
        <v>44</v>
      </c>
      <c r="K682" s="28">
        <v>201000</v>
      </c>
      <c r="L682" s="101">
        <v>231210082184390</v>
      </c>
      <c r="M682" s="97" t="s">
        <v>155</v>
      </c>
      <c r="N682" s="97" t="s">
        <v>46</v>
      </c>
      <c r="O682" s="97" t="s">
        <v>261</v>
      </c>
      <c r="P682" s="97" t="s">
        <v>48</v>
      </c>
      <c r="Q682" s="97" t="s">
        <v>5172</v>
      </c>
    </row>
    <row r="683" spans="2:17" ht="33.75" customHeight="1" x14ac:dyDescent="0.2">
      <c r="B683" s="46">
        <v>676</v>
      </c>
      <c r="C683" s="55" t="s">
        <v>41</v>
      </c>
      <c r="D683" s="83" t="s">
        <v>42</v>
      </c>
      <c r="E683" s="97" t="s">
        <v>211</v>
      </c>
      <c r="F683" s="98">
        <v>305000408</v>
      </c>
      <c r="G683" s="99">
        <v>1909045</v>
      </c>
      <c r="H683" s="100">
        <v>45261</v>
      </c>
      <c r="I683" s="28">
        <v>260000</v>
      </c>
      <c r="J683" s="97" t="s">
        <v>44</v>
      </c>
      <c r="K683" s="28">
        <v>260000</v>
      </c>
      <c r="L683" s="101">
        <v>231210082185441</v>
      </c>
      <c r="M683" s="97" t="s">
        <v>155</v>
      </c>
      <c r="N683" s="97" t="s">
        <v>46</v>
      </c>
      <c r="O683" s="97" t="s">
        <v>2089</v>
      </c>
      <c r="P683" s="97" t="s">
        <v>48</v>
      </c>
      <c r="Q683" s="97" t="s">
        <v>5172</v>
      </c>
    </row>
    <row r="684" spans="2:17" ht="33.75" customHeight="1" x14ac:dyDescent="0.2">
      <c r="B684" s="46">
        <v>677</v>
      </c>
      <c r="C684" s="55" t="s">
        <v>41</v>
      </c>
      <c r="D684" s="83" t="s">
        <v>42</v>
      </c>
      <c r="E684" s="97" t="s">
        <v>6652</v>
      </c>
      <c r="F684" s="98">
        <v>32706976610018</v>
      </c>
      <c r="G684" s="99">
        <v>1910445</v>
      </c>
      <c r="H684" s="100">
        <v>45262</v>
      </c>
      <c r="I684" s="28">
        <v>7440000</v>
      </c>
      <c r="J684" s="97" t="s">
        <v>44</v>
      </c>
      <c r="K684" s="28">
        <v>7440000</v>
      </c>
      <c r="L684" s="101">
        <v>231210082187615</v>
      </c>
      <c r="M684" s="97" t="s">
        <v>155</v>
      </c>
      <c r="N684" s="97" t="s">
        <v>46</v>
      </c>
      <c r="O684" s="97" t="s">
        <v>6653</v>
      </c>
      <c r="P684" s="97" t="s">
        <v>48</v>
      </c>
      <c r="Q684" s="97" t="s">
        <v>5172</v>
      </c>
    </row>
    <row r="685" spans="2:17" ht="33.75" customHeight="1" x14ac:dyDescent="0.2">
      <c r="B685" s="46">
        <v>678</v>
      </c>
      <c r="C685" s="55" t="s">
        <v>41</v>
      </c>
      <c r="D685" s="83" t="s">
        <v>42</v>
      </c>
      <c r="E685" s="97" t="s">
        <v>6614</v>
      </c>
      <c r="F685" s="98">
        <v>310111046</v>
      </c>
      <c r="G685" s="99">
        <v>1917159</v>
      </c>
      <c r="H685" s="100">
        <v>45264</v>
      </c>
      <c r="I685" s="28">
        <v>697000</v>
      </c>
      <c r="J685" s="97" t="s">
        <v>44</v>
      </c>
      <c r="K685" s="28">
        <v>697000</v>
      </c>
      <c r="L685" s="101">
        <v>231210082183334</v>
      </c>
      <c r="M685" s="97" t="s">
        <v>155</v>
      </c>
      <c r="N685" s="97" t="s">
        <v>46</v>
      </c>
      <c r="O685" s="97" t="s">
        <v>6654</v>
      </c>
      <c r="P685" s="97" t="s">
        <v>48</v>
      </c>
      <c r="Q685" s="97" t="s">
        <v>5172</v>
      </c>
    </row>
    <row r="686" spans="2:17" ht="33.75" customHeight="1" x14ac:dyDescent="0.2">
      <c r="B686" s="46">
        <v>679</v>
      </c>
      <c r="C686" s="55" t="s">
        <v>41</v>
      </c>
      <c r="D686" s="83" t="s">
        <v>42</v>
      </c>
      <c r="E686" s="97" t="s">
        <v>6655</v>
      </c>
      <c r="F686" s="98">
        <v>305266757</v>
      </c>
      <c r="G686" s="99">
        <v>1920766</v>
      </c>
      <c r="H686" s="100">
        <v>45266</v>
      </c>
      <c r="I686" s="28">
        <v>739200</v>
      </c>
      <c r="J686" s="97" t="s">
        <v>44</v>
      </c>
      <c r="K686" s="28">
        <v>739200</v>
      </c>
      <c r="L686" s="101">
        <v>231210082199563</v>
      </c>
      <c r="M686" s="97" t="s">
        <v>155</v>
      </c>
      <c r="N686" s="97" t="s">
        <v>46</v>
      </c>
      <c r="O686" s="97" t="s">
        <v>4278</v>
      </c>
      <c r="P686" s="97" t="s">
        <v>48</v>
      </c>
      <c r="Q686" s="97" t="s">
        <v>5172</v>
      </c>
    </row>
    <row r="687" spans="2:17" ht="33.75" customHeight="1" x14ac:dyDescent="0.2">
      <c r="B687" s="46">
        <v>680</v>
      </c>
      <c r="C687" s="55" t="s">
        <v>41</v>
      </c>
      <c r="D687" s="83" t="s">
        <v>42</v>
      </c>
      <c r="E687" s="97" t="s">
        <v>6656</v>
      </c>
      <c r="F687" s="98">
        <v>52701017400010</v>
      </c>
      <c r="G687" s="99">
        <v>1924893</v>
      </c>
      <c r="H687" s="100">
        <v>45267</v>
      </c>
      <c r="I687" s="28">
        <v>4760000</v>
      </c>
      <c r="J687" s="97" t="s">
        <v>44</v>
      </c>
      <c r="K687" s="28">
        <v>4760000</v>
      </c>
      <c r="L687" s="101">
        <v>231210082205139</v>
      </c>
      <c r="M687" s="97" t="s">
        <v>155</v>
      </c>
      <c r="N687" s="97" t="s">
        <v>46</v>
      </c>
      <c r="O687" s="97" t="s">
        <v>1258</v>
      </c>
      <c r="P687" s="97" t="s">
        <v>48</v>
      </c>
      <c r="Q687" s="97" t="s">
        <v>5172</v>
      </c>
    </row>
    <row r="688" spans="2:17" ht="33.75" customHeight="1" x14ac:dyDescent="0.2">
      <c r="B688" s="46">
        <v>681</v>
      </c>
      <c r="C688" s="55" t="s">
        <v>41</v>
      </c>
      <c r="D688" s="83" t="s">
        <v>42</v>
      </c>
      <c r="E688" s="97" t="s">
        <v>5866</v>
      </c>
      <c r="F688" s="98">
        <v>309051610</v>
      </c>
      <c r="G688" s="99">
        <v>1925365</v>
      </c>
      <c r="H688" s="100">
        <v>45267</v>
      </c>
      <c r="I688" s="28">
        <v>175800</v>
      </c>
      <c r="J688" s="97" t="s">
        <v>44</v>
      </c>
      <c r="K688" s="28">
        <v>175800</v>
      </c>
      <c r="L688" s="101">
        <v>231210082205844</v>
      </c>
      <c r="M688" s="97" t="s">
        <v>155</v>
      </c>
      <c r="N688" s="97" t="s">
        <v>46</v>
      </c>
      <c r="O688" s="97" t="s">
        <v>2908</v>
      </c>
      <c r="P688" s="97" t="s">
        <v>48</v>
      </c>
      <c r="Q688" s="97" t="s">
        <v>5172</v>
      </c>
    </row>
    <row r="689" spans="2:17" ht="33.75" customHeight="1" x14ac:dyDescent="0.2">
      <c r="B689" s="46">
        <v>682</v>
      </c>
      <c r="C689" s="55" t="s">
        <v>41</v>
      </c>
      <c r="D689" s="83" t="s">
        <v>42</v>
      </c>
      <c r="E689" s="97" t="s">
        <v>6657</v>
      </c>
      <c r="F689" s="98">
        <v>310702172</v>
      </c>
      <c r="G689" s="99">
        <v>1925371</v>
      </c>
      <c r="H689" s="100">
        <v>45267</v>
      </c>
      <c r="I689" s="28">
        <v>298485</v>
      </c>
      <c r="J689" s="97" t="s">
        <v>44</v>
      </c>
      <c r="K689" s="28">
        <v>298485</v>
      </c>
      <c r="L689" s="101">
        <v>231210082205870</v>
      </c>
      <c r="M689" s="97" t="s">
        <v>155</v>
      </c>
      <c r="N689" s="97" t="s">
        <v>46</v>
      </c>
      <c r="O689" s="97" t="s">
        <v>6658</v>
      </c>
      <c r="P689" s="97" t="s">
        <v>48</v>
      </c>
      <c r="Q689" s="97" t="s">
        <v>5172</v>
      </c>
    </row>
    <row r="690" spans="2:17" ht="33.75" customHeight="1" x14ac:dyDescent="0.2">
      <c r="B690" s="46">
        <v>683</v>
      </c>
      <c r="C690" s="55" t="s">
        <v>41</v>
      </c>
      <c r="D690" s="83" t="s">
        <v>42</v>
      </c>
      <c r="E690" s="97" t="s">
        <v>6657</v>
      </c>
      <c r="F690" s="98">
        <v>310702172</v>
      </c>
      <c r="G690" s="99">
        <v>1925454</v>
      </c>
      <c r="H690" s="100">
        <v>45267</v>
      </c>
      <c r="I690" s="28">
        <v>1597310</v>
      </c>
      <c r="J690" s="97" t="s">
        <v>44</v>
      </c>
      <c r="K690" s="28">
        <v>1597310</v>
      </c>
      <c r="L690" s="101">
        <v>231210082205896</v>
      </c>
      <c r="M690" s="97" t="s">
        <v>155</v>
      </c>
      <c r="N690" s="97" t="s">
        <v>46</v>
      </c>
      <c r="O690" s="97" t="s">
        <v>6659</v>
      </c>
      <c r="P690" s="97" t="s">
        <v>48</v>
      </c>
      <c r="Q690" s="97" t="s">
        <v>5172</v>
      </c>
    </row>
    <row r="691" spans="2:17" ht="33.75" customHeight="1" x14ac:dyDescent="0.2">
      <c r="B691" s="46">
        <v>684</v>
      </c>
      <c r="C691" s="55" t="s">
        <v>41</v>
      </c>
      <c r="D691" s="83" t="s">
        <v>42</v>
      </c>
      <c r="E691" s="97" t="s">
        <v>6657</v>
      </c>
      <c r="F691" s="98">
        <v>310702172</v>
      </c>
      <c r="G691" s="99">
        <v>1925495</v>
      </c>
      <c r="H691" s="100">
        <v>45267</v>
      </c>
      <c r="I691" s="28">
        <v>993210</v>
      </c>
      <c r="J691" s="97" t="s">
        <v>44</v>
      </c>
      <c r="K691" s="28">
        <v>993210</v>
      </c>
      <c r="L691" s="101">
        <v>231210082205950</v>
      </c>
      <c r="M691" s="97" t="s">
        <v>155</v>
      </c>
      <c r="N691" s="97" t="s">
        <v>46</v>
      </c>
      <c r="O691" s="97" t="s">
        <v>6659</v>
      </c>
      <c r="P691" s="97" t="s">
        <v>48</v>
      </c>
      <c r="Q691" s="97" t="s">
        <v>5172</v>
      </c>
    </row>
    <row r="692" spans="2:17" ht="33.75" customHeight="1" x14ac:dyDescent="0.2">
      <c r="B692" s="46">
        <v>685</v>
      </c>
      <c r="C692" s="55" t="s">
        <v>41</v>
      </c>
      <c r="D692" s="83" t="s">
        <v>42</v>
      </c>
      <c r="E692" s="97" t="s">
        <v>6657</v>
      </c>
      <c r="F692" s="98">
        <v>310702172</v>
      </c>
      <c r="G692" s="99">
        <v>1925500</v>
      </c>
      <c r="H692" s="100">
        <v>45267</v>
      </c>
      <c r="I692" s="28">
        <v>993210</v>
      </c>
      <c r="J692" s="97" t="s">
        <v>44</v>
      </c>
      <c r="K692" s="28">
        <v>993210</v>
      </c>
      <c r="L692" s="101">
        <v>231210082205966</v>
      </c>
      <c r="M692" s="97" t="s">
        <v>155</v>
      </c>
      <c r="N692" s="97" t="s">
        <v>46</v>
      </c>
      <c r="O692" s="97" t="s">
        <v>6659</v>
      </c>
      <c r="P692" s="97" t="s">
        <v>48</v>
      </c>
      <c r="Q692" s="97" t="s">
        <v>5172</v>
      </c>
    </row>
    <row r="693" spans="2:17" ht="33.75" customHeight="1" x14ac:dyDescent="0.2">
      <c r="B693" s="46">
        <v>686</v>
      </c>
      <c r="C693" s="55" t="s">
        <v>41</v>
      </c>
      <c r="D693" s="83" t="s">
        <v>42</v>
      </c>
      <c r="E693" s="97" t="s">
        <v>6657</v>
      </c>
      <c r="F693" s="98">
        <v>310702172</v>
      </c>
      <c r="G693" s="99">
        <v>1925504</v>
      </c>
      <c r="H693" s="100">
        <v>45267</v>
      </c>
      <c r="I693" s="28">
        <v>598642</v>
      </c>
      <c r="J693" s="97" t="s">
        <v>44</v>
      </c>
      <c r="K693" s="28">
        <v>598642</v>
      </c>
      <c r="L693" s="101">
        <v>231210082205990</v>
      </c>
      <c r="M693" s="97" t="s">
        <v>155</v>
      </c>
      <c r="N693" s="97" t="s">
        <v>46</v>
      </c>
      <c r="O693" s="97" t="s">
        <v>6660</v>
      </c>
      <c r="P693" s="97" t="s">
        <v>48</v>
      </c>
      <c r="Q693" s="97" t="s">
        <v>5172</v>
      </c>
    </row>
    <row r="694" spans="2:17" ht="33.75" customHeight="1" x14ac:dyDescent="0.2">
      <c r="B694" s="46">
        <v>687</v>
      </c>
      <c r="C694" s="55" t="s">
        <v>41</v>
      </c>
      <c r="D694" s="83" t="s">
        <v>42</v>
      </c>
      <c r="E694" s="97" t="s">
        <v>2121</v>
      </c>
      <c r="F694" s="98">
        <v>309440585</v>
      </c>
      <c r="G694" s="99">
        <v>1934807</v>
      </c>
      <c r="H694" s="100">
        <v>45271</v>
      </c>
      <c r="I694" s="28">
        <v>892000</v>
      </c>
      <c r="J694" s="97" t="s">
        <v>44</v>
      </c>
      <c r="K694" s="28">
        <v>892000</v>
      </c>
      <c r="L694" s="101">
        <v>231210082209585</v>
      </c>
      <c r="M694" s="97" t="s">
        <v>155</v>
      </c>
      <c r="N694" s="97" t="s">
        <v>46</v>
      </c>
      <c r="O694" s="97" t="s">
        <v>6661</v>
      </c>
      <c r="P694" s="97" t="s">
        <v>48</v>
      </c>
      <c r="Q694" s="97" t="s">
        <v>5172</v>
      </c>
    </row>
    <row r="695" spans="2:17" ht="33.75" customHeight="1" x14ac:dyDescent="0.2">
      <c r="B695" s="46">
        <v>688</v>
      </c>
      <c r="C695" s="55" t="s">
        <v>41</v>
      </c>
      <c r="D695" s="83" t="s">
        <v>42</v>
      </c>
      <c r="E695" s="97" t="s">
        <v>276</v>
      </c>
      <c r="F695" s="98">
        <v>306089114</v>
      </c>
      <c r="G695" s="99">
        <v>1934929</v>
      </c>
      <c r="H695" s="100">
        <v>45271</v>
      </c>
      <c r="I695" s="28">
        <v>3336000</v>
      </c>
      <c r="J695" s="97" t="s">
        <v>44</v>
      </c>
      <c r="K695" s="28">
        <v>3336000</v>
      </c>
      <c r="L695" s="101">
        <v>231210082209625</v>
      </c>
      <c r="M695" s="97" t="s">
        <v>155</v>
      </c>
      <c r="N695" s="97" t="s">
        <v>46</v>
      </c>
      <c r="O695" s="97" t="s">
        <v>214</v>
      </c>
      <c r="P695" s="97" t="s">
        <v>48</v>
      </c>
      <c r="Q695" s="97" t="s">
        <v>5172</v>
      </c>
    </row>
    <row r="696" spans="2:17" ht="33.75" customHeight="1" x14ac:dyDescent="0.2">
      <c r="B696" s="46">
        <v>689</v>
      </c>
      <c r="C696" s="55" t="s">
        <v>41</v>
      </c>
      <c r="D696" s="83" t="s">
        <v>42</v>
      </c>
      <c r="E696" s="97" t="s">
        <v>6657</v>
      </c>
      <c r="F696" s="98">
        <v>310702172</v>
      </c>
      <c r="G696" s="99">
        <v>1935000</v>
      </c>
      <c r="H696" s="100">
        <v>45271</v>
      </c>
      <c r="I696" s="28">
        <v>380642.02</v>
      </c>
      <c r="J696" s="97" t="s">
        <v>44</v>
      </c>
      <c r="K696" s="28">
        <v>380642.02</v>
      </c>
      <c r="L696" s="101">
        <v>231210082209693</v>
      </c>
      <c r="M696" s="97" t="s">
        <v>155</v>
      </c>
      <c r="N696" s="97" t="s">
        <v>46</v>
      </c>
      <c r="O696" s="97" t="s">
        <v>6662</v>
      </c>
      <c r="P696" s="97" t="s">
        <v>48</v>
      </c>
      <c r="Q696" s="97" t="s">
        <v>5172</v>
      </c>
    </row>
    <row r="697" spans="2:17" ht="33.75" customHeight="1" x14ac:dyDescent="0.2">
      <c r="B697" s="46">
        <v>690</v>
      </c>
      <c r="C697" s="55" t="s">
        <v>41</v>
      </c>
      <c r="D697" s="83" t="s">
        <v>42</v>
      </c>
      <c r="E697" s="97" t="s">
        <v>6663</v>
      </c>
      <c r="F697" s="98">
        <v>310831488</v>
      </c>
      <c r="G697" s="99">
        <v>1935008</v>
      </c>
      <c r="H697" s="100">
        <v>45271</v>
      </c>
      <c r="I697" s="28">
        <v>1470000</v>
      </c>
      <c r="J697" s="97" t="s">
        <v>44</v>
      </c>
      <c r="K697" s="28">
        <v>1470000</v>
      </c>
      <c r="L697" s="101">
        <v>231210082209684</v>
      </c>
      <c r="M697" s="97" t="s">
        <v>155</v>
      </c>
      <c r="N697" s="97" t="s">
        <v>46</v>
      </c>
      <c r="O697" s="97" t="s">
        <v>1780</v>
      </c>
      <c r="P697" s="97" t="s">
        <v>48</v>
      </c>
      <c r="Q697" s="97" t="s">
        <v>5172</v>
      </c>
    </row>
    <row r="698" spans="2:17" ht="33.75" customHeight="1" x14ac:dyDescent="0.2">
      <c r="B698" s="46">
        <v>691</v>
      </c>
      <c r="C698" s="55" t="s">
        <v>41</v>
      </c>
      <c r="D698" s="83" t="s">
        <v>42</v>
      </c>
      <c r="E698" s="97" t="s">
        <v>331</v>
      </c>
      <c r="F698" s="98">
        <v>307048170</v>
      </c>
      <c r="G698" s="99">
        <v>1941808</v>
      </c>
      <c r="H698" s="100">
        <v>45273</v>
      </c>
      <c r="I698" s="28">
        <v>380000</v>
      </c>
      <c r="J698" s="97" t="s">
        <v>44</v>
      </c>
      <c r="K698" s="28">
        <v>380000</v>
      </c>
      <c r="L698" s="101">
        <v>231210082227489</v>
      </c>
      <c r="M698" s="97" t="s">
        <v>155</v>
      </c>
      <c r="N698" s="97" t="s">
        <v>46</v>
      </c>
      <c r="O698" s="97" t="s">
        <v>210</v>
      </c>
      <c r="P698" s="97" t="s">
        <v>48</v>
      </c>
      <c r="Q698" s="97" t="s">
        <v>5172</v>
      </c>
    </row>
    <row r="699" spans="2:17" ht="33.75" customHeight="1" x14ac:dyDescent="0.2">
      <c r="B699" s="46">
        <v>692</v>
      </c>
      <c r="C699" s="55" t="s">
        <v>41</v>
      </c>
      <c r="D699" s="83" t="s">
        <v>42</v>
      </c>
      <c r="E699" s="97" t="s">
        <v>6630</v>
      </c>
      <c r="F699" s="98">
        <v>308859055</v>
      </c>
      <c r="G699" s="99">
        <v>1941811</v>
      </c>
      <c r="H699" s="100">
        <v>45273</v>
      </c>
      <c r="I699" s="28">
        <v>648000</v>
      </c>
      <c r="J699" s="97" t="s">
        <v>44</v>
      </c>
      <c r="K699" s="28">
        <v>648000</v>
      </c>
      <c r="L699" s="101">
        <v>231210082227502</v>
      </c>
      <c r="M699" s="97" t="s">
        <v>155</v>
      </c>
      <c r="N699" s="97" t="s">
        <v>46</v>
      </c>
      <c r="O699" s="97" t="s">
        <v>1370</v>
      </c>
      <c r="P699" s="97" t="s">
        <v>48</v>
      </c>
      <c r="Q699" s="97" t="s">
        <v>5172</v>
      </c>
    </row>
    <row r="700" spans="2:17" ht="33.75" customHeight="1" x14ac:dyDescent="0.2">
      <c r="B700" s="46">
        <v>693</v>
      </c>
      <c r="C700" s="55" t="s">
        <v>41</v>
      </c>
      <c r="D700" s="83" t="s">
        <v>42</v>
      </c>
      <c r="E700" s="97" t="s">
        <v>6664</v>
      </c>
      <c r="F700" s="98">
        <v>310774646</v>
      </c>
      <c r="G700" s="99">
        <v>1941818</v>
      </c>
      <c r="H700" s="100">
        <v>45273</v>
      </c>
      <c r="I700" s="28">
        <v>690000</v>
      </c>
      <c r="J700" s="97" t="s">
        <v>44</v>
      </c>
      <c r="K700" s="28">
        <v>690000</v>
      </c>
      <c r="L700" s="101">
        <v>231210082227552</v>
      </c>
      <c r="M700" s="97" t="s">
        <v>155</v>
      </c>
      <c r="N700" s="97" t="s">
        <v>46</v>
      </c>
      <c r="O700" s="97" t="s">
        <v>316</v>
      </c>
      <c r="P700" s="97" t="s">
        <v>48</v>
      </c>
      <c r="Q700" s="97" t="s">
        <v>5172</v>
      </c>
    </row>
    <row r="701" spans="2:17" ht="33.75" customHeight="1" x14ac:dyDescent="0.2">
      <c r="B701" s="46">
        <v>694</v>
      </c>
      <c r="C701" s="55" t="s">
        <v>41</v>
      </c>
      <c r="D701" s="83" t="s">
        <v>42</v>
      </c>
      <c r="E701" s="97" t="s">
        <v>6663</v>
      </c>
      <c r="F701" s="98">
        <v>310831488</v>
      </c>
      <c r="G701" s="99">
        <v>1950483</v>
      </c>
      <c r="H701" s="100">
        <v>45275</v>
      </c>
      <c r="I701" s="28">
        <v>17595005</v>
      </c>
      <c r="J701" s="97" t="s">
        <v>44</v>
      </c>
      <c r="K701" s="28">
        <v>17595005</v>
      </c>
      <c r="L701" s="101">
        <v>231210082238428</v>
      </c>
      <c r="M701" s="97" t="s">
        <v>155</v>
      </c>
      <c r="N701" s="97" t="s">
        <v>46</v>
      </c>
      <c r="O701" s="97" t="s">
        <v>6665</v>
      </c>
      <c r="P701" s="97" t="s">
        <v>48</v>
      </c>
      <c r="Q701" s="97" t="s">
        <v>5172</v>
      </c>
    </row>
    <row r="702" spans="2:17" ht="33.75" customHeight="1" x14ac:dyDescent="0.2">
      <c r="B702" s="46">
        <v>695</v>
      </c>
      <c r="C702" s="55" t="s">
        <v>41</v>
      </c>
      <c r="D702" s="83" t="s">
        <v>42</v>
      </c>
      <c r="E702" s="97" t="s">
        <v>6663</v>
      </c>
      <c r="F702" s="98">
        <v>310831488</v>
      </c>
      <c r="G702" s="99">
        <v>1950486</v>
      </c>
      <c r="H702" s="100">
        <v>45275</v>
      </c>
      <c r="I702" s="28">
        <v>15465005</v>
      </c>
      <c r="J702" s="97" t="s">
        <v>44</v>
      </c>
      <c r="K702" s="28">
        <v>15465005</v>
      </c>
      <c r="L702" s="101">
        <v>231210082238460</v>
      </c>
      <c r="M702" s="97" t="s">
        <v>155</v>
      </c>
      <c r="N702" s="97" t="s">
        <v>46</v>
      </c>
      <c r="O702" s="97" t="s">
        <v>6665</v>
      </c>
      <c r="P702" s="97" t="s">
        <v>48</v>
      </c>
      <c r="Q702" s="97" t="s">
        <v>5172</v>
      </c>
    </row>
    <row r="703" spans="2:17" ht="33.75" customHeight="1" x14ac:dyDescent="0.2">
      <c r="B703" s="46">
        <v>696</v>
      </c>
      <c r="C703" s="55" t="s">
        <v>41</v>
      </c>
      <c r="D703" s="83" t="s">
        <v>42</v>
      </c>
      <c r="E703" s="97" t="s">
        <v>6663</v>
      </c>
      <c r="F703" s="98">
        <v>310831488</v>
      </c>
      <c r="G703" s="99">
        <v>1950494</v>
      </c>
      <c r="H703" s="100">
        <v>45275</v>
      </c>
      <c r="I703" s="28">
        <v>14215005</v>
      </c>
      <c r="J703" s="97" t="s">
        <v>44</v>
      </c>
      <c r="K703" s="28">
        <v>14215005</v>
      </c>
      <c r="L703" s="101">
        <v>231210082238492</v>
      </c>
      <c r="M703" s="97" t="s">
        <v>155</v>
      </c>
      <c r="N703" s="97" t="s">
        <v>46</v>
      </c>
      <c r="O703" s="97" t="s">
        <v>6665</v>
      </c>
      <c r="P703" s="97" t="s">
        <v>48</v>
      </c>
      <c r="Q703" s="97" t="s">
        <v>5172</v>
      </c>
    </row>
    <row r="704" spans="2:17" ht="33.75" customHeight="1" x14ac:dyDescent="0.2">
      <c r="B704" s="46">
        <v>697</v>
      </c>
      <c r="C704" s="55" t="s">
        <v>41</v>
      </c>
      <c r="D704" s="83" t="s">
        <v>42</v>
      </c>
      <c r="E704" s="97" t="s">
        <v>6607</v>
      </c>
      <c r="F704" s="98">
        <v>303478716</v>
      </c>
      <c r="G704" s="99">
        <v>1961058</v>
      </c>
      <c r="H704" s="100">
        <v>45277</v>
      </c>
      <c r="I704" s="28">
        <v>32500000</v>
      </c>
      <c r="J704" s="97" t="s">
        <v>44</v>
      </c>
      <c r="K704" s="28">
        <v>32500000</v>
      </c>
      <c r="L704" s="101">
        <v>231210082254818</v>
      </c>
      <c r="M704" s="97" t="s">
        <v>155</v>
      </c>
      <c r="N704" s="97" t="s">
        <v>46</v>
      </c>
      <c r="O704" s="97" t="s">
        <v>1403</v>
      </c>
      <c r="P704" s="97" t="s">
        <v>48</v>
      </c>
      <c r="Q704" s="97" t="s">
        <v>5172</v>
      </c>
    </row>
    <row r="705" spans="2:17" ht="33.75" customHeight="1" x14ac:dyDescent="0.2">
      <c r="B705" s="46">
        <v>698</v>
      </c>
      <c r="C705" s="55" t="s">
        <v>41</v>
      </c>
      <c r="D705" s="83" t="s">
        <v>42</v>
      </c>
      <c r="E705" s="97" t="s">
        <v>6666</v>
      </c>
      <c r="F705" s="98">
        <v>42904807080048</v>
      </c>
      <c r="G705" s="99">
        <v>1971360</v>
      </c>
      <c r="H705" s="100">
        <v>45280</v>
      </c>
      <c r="I705" s="28">
        <v>49700000</v>
      </c>
      <c r="J705" s="97" t="s">
        <v>44</v>
      </c>
      <c r="K705" s="28">
        <v>49700000</v>
      </c>
      <c r="L705" s="101">
        <v>231210082268042</v>
      </c>
      <c r="M705" s="97" t="s">
        <v>155</v>
      </c>
      <c r="N705" s="97" t="s">
        <v>46</v>
      </c>
      <c r="O705" s="97" t="s">
        <v>5255</v>
      </c>
      <c r="P705" s="97" t="s">
        <v>48</v>
      </c>
      <c r="Q705" s="97" t="s">
        <v>5172</v>
      </c>
    </row>
    <row r="706" spans="2:17" ht="33.75" customHeight="1" x14ac:dyDescent="0.2">
      <c r="B706" s="46">
        <v>699</v>
      </c>
      <c r="C706" s="55" t="s">
        <v>41</v>
      </c>
      <c r="D706" s="83" t="s">
        <v>42</v>
      </c>
      <c r="E706" s="97" t="s">
        <v>263</v>
      </c>
      <c r="F706" s="98">
        <v>201203175</v>
      </c>
      <c r="G706" s="99">
        <v>1971424</v>
      </c>
      <c r="H706" s="100">
        <v>45280</v>
      </c>
      <c r="I706" s="28">
        <v>8750000</v>
      </c>
      <c r="J706" s="97" t="s">
        <v>44</v>
      </c>
      <c r="K706" s="28">
        <v>8750000</v>
      </c>
      <c r="L706" s="101">
        <v>231210082267344</v>
      </c>
      <c r="M706" s="97" t="s">
        <v>155</v>
      </c>
      <c r="N706" s="97" t="s">
        <v>46</v>
      </c>
      <c r="O706" s="97" t="s">
        <v>246</v>
      </c>
      <c r="P706" s="97" t="s">
        <v>48</v>
      </c>
      <c r="Q706" s="97" t="s">
        <v>5172</v>
      </c>
    </row>
    <row r="707" spans="2:17" ht="33.75" customHeight="1" x14ac:dyDescent="0.2">
      <c r="B707" s="46">
        <v>700</v>
      </c>
      <c r="C707" s="55" t="s">
        <v>41</v>
      </c>
      <c r="D707" s="83" t="s">
        <v>42</v>
      </c>
      <c r="E707" s="97" t="s">
        <v>6667</v>
      </c>
      <c r="F707" s="98">
        <v>308538859</v>
      </c>
      <c r="G707" s="99">
        <v>1972470</v>
      </c>
      <c r="H707" s="100">
        <v>45280</v>
      </c>
      <c r="I707" s="28">
        <v>8500000</v>
      </c>
      <c r="J707" s="97" t="s">
        <v>44</v>
      </c>
      <c r="K707" s="28">
        <v>8500000</v>
      </c>
      <c r="L707" s="101">
        <v>231210082269735</v>
      </c>
      <c r="M707" s="97" t="s">
        <v>155</v>
      </c>
      <c r="N707" s="97" t="s">
        <v>46</v>
      </c>
      <c r="O707" s="97" t="s">
        <v>592</v>
      </c>
      <c r="P707" s="97" t="s">
        <v>48</v>
      </c>
      <c r="Q707" s="97" t="s">
        <v>5172</v>
      </c>
    </row>
    <row r="708" spans="2:17" ht="33.75" customHeight="1" x14ac:dyDescent="0.2">
      <c r="B708" s="46">
        <v>701</v>
      </c>
      <c r="C708" s="55" t="s">
        <v>41</v>
      </c>
      <c r="D708" s="83" t="s">
        <v>42</v>
      </c>
      <c r="E708" s="97" t="s">
        <v>3805</v>
      </c>
      <c r="F708" s="98">
        <v>308831795</v>
      </c>
      <c r="G708" s="99">
        <v>1975863</v>
      </c>
      <c r="H708" s="100">
        <v>45281</v>
      </c>
      <c r="I708" s="28">
        <v>750000</v>
      </c>
      <c r="J708" s="97" t="s">
        <v>44</v>
      </c>
      <c r="K708" s="28">
        <v>750000</v>
      </c>
      <c r="L708" s="101">
        <v>231210082273740</v>
      </c>
      <c r="M708" s="97" t="s">
        <v>155</v>
      </c>
      <c r="N708" s="97" t="s">
        <v>46</v>
      </c>
      <c r="O708" s="97" t="s">
        <v>156</v>
      </c>
      <c r="P708" s="97" t="s">
        <v>48</v>
      </c>
      <c r="Q708" s="97" t="s">
        <v>5172</v>
      </c>
    </row>
    <row r="709" spans="2:17" ht="33.75" customHeight="1" x14ac:dyDescent="0.2">
      <c r="B709" s="46">
        <v>702</v>
      </c>
      <c r="C709" s="55" t="s">
        <v>41</v>
      </c>
      <c r="D709" s="83" t="s">
        <v>42</v>
      </c>
      <c r="E709" s="97" t="s">
        <v>3805</v>
      </c>
      <c r="F709" s="98">
        <v>308831795</v>
      </c>
      <c r="G709" s="99">
        <v>1975865</v>
      </c>
      <c r="H709" s="100">
        <v>45281</v>
      </c>
      <c r="I709" s="28">
        <v>700000</v>
      </c>
      <c r="J709" s="97" t="s">
        <v>44</v>
      </c>
      <c r="K709" s="28">
        <v>700000</v>
      </c>
      <c r="L709" s="101">
        <v>231210082273754</v>
      </c>
      <c r="M709" s="97" t="s">
        <v>155</v>
      </c>
      <c r="N709" s="97" t="s">
        <v>46</v>
      </c>
      <c r="O709" s="97" t="s">
        <v>156</v>
      </c>
      <c r="P709" s="97" t="s">
        <v>48</v>
      </c>
      <c r="Q709" s="97" t="s">
        <v>5172</v>
      </c>
    </row>
    <row r="710" spans="2:17" ht="33.75" customHeight="1" x14ac:dyDescent="0.2">
      <c r="B710" s="46">
        <v>703</v>
      </c>
      <c r="C710" s="55" t="s">
        <v>41</v>
      </c>
      <c r="D710" s="83" t="s">
        <v>42</v>
      </c>
      <c r="E710" s="97" t="s">
        <v>6668</v>
      </c>
      <c r="F710" s="98">
        <v>310729960</v>
      </c>
      <c r="G710" s="99">
        <v>1975873</v>
      </c>
      <c r="H710" s="100">
        <v>45281</v>
      </c>
      <c r="I710" s="28">
        <v>10899900</v>
      </c>
      <c r="J710" s="97" t="s">
        <v>44</v>
      </c>
      <c r="K710" s="28">
        <v>10899900</v>
      </c>
      <c r="L710" s="101">
        <v>231210082273793</v>
      </c>
      <c r="M710" s="97" t="s">
        <v>155</v>
      </c>
      <c r="N710" s="97" t="s">
        <v>46</v>
      </c>
      <c r="O710" s="97" t="s">
        <v>4007</v>
      </c>
      <c r="P710" s="97" t="s">
        <v>48</v>
      </c>
      <c r="Q710" s="97" t="s">
        <v>5172</v>
      </c>
    </row>
    <row r="711" spans="2:17" ht="33.75" customHeight="1" x14ac:dyDescent="0.2">
      <c r="B711" s="46">
        <v>704</v>
      </c>
      <c r="C711" s="55" t="s">
        <v>41</v>
      </c>
      <c r="D711" s="83" t="s">
        <v>42</v>
      </c>
      <c r="E711" s="97" t="s">
        <v>6669</v>
      </c>
      <c r="F711" s="98">
        <v>305056471</v>
      </c>
      <c r="G711" s="99">
        <v>2000527</v>
      </c>
      <c r="H711" s="100">
        <v>45285</v>
      </c>
      <c r="I711" s="28">
        <v>10400000</v>
      </c>
      <c r="J711" s="97" t="s">
        <v>44</v>
      </c>
      <c r="K711" s="28">
        <v>10400000</v>
      </c>
      <c r="L711" s="101">
        <v>231210082295875</v>
      </c>
      <c r="M711" s="97" t="s">
        <v>155</v>
      </c>
      <c r="N711" s="97" t="s">
        <v>46</v>
      </c>
      <c r="O711" s="97" t="s">
        <v>6670</v>
      </c>
      <c r="P711" s="97" t="s">
        <v>48</v>
      </c>
      <c r="Q711" s="97" t="s">
        <v>5172</v>
      </c>
    </row>
    <row r="712" spans="2:17" ht="33.75" customHeight="1" x14ac:dyDescent="0.2">
      <c r="B712" s="46">
        <v>705</v>
      </c>
      <c r="C712" s="55" t="s">
        <v>41</v>
      </c>
      <c r="D712" s="83" t="s">
        <v>42</v>
      </c>
      <c r="E712" s="97" t="s">
        <v>228</v>
      </c>
      <c r="F712" s="98">
        <v>303130793</v>
      </c>
      <c r="G712" s="99">
        <v>1728493</v>
      </c>
      <c r="H712" s="100">
        <v>45202</v>
      </c>
      <c r="I712" s="28">
        <v>720000</v>
      </c>
      <c r="J712" s="97" t="s">
        <v>44</v>
      </c>
      <c r="K712" s="28">
        <v>720000</v>
      </c>
      <c r="L712" s="101">
        <v>231210081986031</v>
      </c>
      <c r="M712" s="97" t="s">
        <v>229</v>
      </c>
      <c r="N712" s="97" t="s">
        <v>46</v>
      </c>
      <c r="O712" s="97" t="s">
        <v>232</v>
      </c>
      <c r="P712" s="97" t="s">
        <v>48</v>
      </c>
      <c r="Q712" s="97" t="s">
        <v>5172</v>
      </c>
    </row>
    <row r="713" spans="2:17" ht="33.75" customHeight="1" x14ac:dyDescent="0.2">
      <c r="B713" s="46">
        <v>706</v>
      </c>
      <c r="C713" s="55" t="s">
        <v>41</v>
      </c>
      <c r="D713" s="83" t="s">
        <v>42</v>
      </c>
      <c r="E713" s="97" t="s">
        <v>351</v>
      </c>
      <c r="F713" s="98">
        <v>496901051</v>
      </c>
      <c r="G713" s="99">
        <v>1739775</v>
      </c>
      <c r="H713" s="100">
        <v>45206</v>
      </c>
      <c r="I713" s="28">
        <v>61600000</v>
      </c>
      <c r="J713" s="97" t="s">
        <v>44</v>
      </c>
      <c r="K713" s="28">
        <v>61600000</v>
      </c>
      <c r="L713" s="101">
        <v>231210081998106</v>
      </c>
      <c r="M713" s="97" t="s">
        <v>229</v>
      </c>
      <c r="N713" s="97" t="s">
        <v>46</v>
      </c>
      <c r="O713" s="97" t="s">
        <v>6671</v>
      </c>
      <c r="P713" s="97" t="s">
        <v>48</v>
      </c>
      <c r="Q713" s="97" t="s">
        <v>5172</v>
      </c>
    </row>
    <row r="714" spans="2:17" ht="33.75" customHeight="1" x14ac:dyDescent="0.2">
      <c r="B714" s="46">
        <v>707</v>
      </c>
      <c r="C714" s="55" t="s">
        <v>41</v>
      </c>
      <c r="D714" s="83" t="s">
        <v>42</v>
      </c>
      <c r="E714" s="97" t="s">
        <v>235</v>
      </c>
      <c r="F714" s="98">
        <v>302638453</v>
      </c>
      <c r="G714" s="99">
        <v>1757696</v>
      </c>
      <c r="H714" s="100">
        <v>45212</v>
      </c>
      <c r="I714" s="28">
        <v>4000000</v>
      </c>
      <c r="J714" s="97" t="s">
        <v>44</v>
      </c>
      <c r="K714" s="28">
        <v>4000000</v>
      </c>
      <c r="L714" s="101">
        <v>231210082014659</v>
      </c>
      <c r="M714" s="97" t="s">
        <v>229</v>
      </c>
      <c r="N714" s="97" t="s">
        <v>46</v>
      </c>
      <c r="O714" s="97" t="s">
        <v>312</v>
      </c>
      <c r="P714" s="97" t="s">
        <v>48</v>
      </c>
      <c r="Q714" s="97" t="s">
        <v>5172</v>
      </c>
    </row>
    <row r="715" spans="2:17" ht="33.75" customHeight="1" x14ac:dyDescent="0.2">
      <c r="B715" s="46">
        <v>708</v>
      </c>
      <c r="C715" s="55" t="s">
        <v>41</v>
      </c>
      <c r="D715" s="83" t="s">
        <v>42</v>
      </c>
      <c r="E715" s="97" t="s">
        <v>190</v>
      </c>
      <c r="F715" s="98">
        <v>305494506</v>
      </c>
      <c r="G715" s="99">
        <v>1790241</v>
      </c>
      <c r="H715" s="100">
        <v>45224</v>
      </c>
      <c r="I715" s="28">
        <v>6000000</v>
      </c>
      <c r="J715" s="97" t="s">
        <v>44</v>
      </c>
      <c r="K715" s="28">
        <v>6000000</v>
      </c>
      <c r="L715" s="101">
        <v>231210082056921</v>
      </c>
      <c r="M715" s="97" t="s">
        <v>229</v>
      </c>
      <c r="N715" s="97" t="s">
        <v>46</v>
      </c>
      <c r="O715" s="97" t="s">
        <v>3702</v>
      </c>
      <c r="P715" s="97" t="s">
        <v>48</v>
      </c>
      <c r="Q715" s="97" t="s">
        <v>5172</v>
      </c>
    </row>
    <row r="716" spans="2:17" ht="33.75" customHeight="1" x14ac:dyDescent="0.2">
      <c r="B716" s="46">
        <v>709</v>
      </c>
      <c r="C716" s="55" t="s">
        <v>41</v>
      </c>
      <c r="D716" s="83" t="s">
        <v>42</v>
      </c>
      <c r="E716" s="97" t="s">
        <v>228</v>
      </c>
      <c r="F716" s="98">
        <v>303130793</v>
      </c>
      <c r="G716" s="99">
        <v>1796011</v>
      </c>
      <c r="H716" s="100">
        <v>45226</v>
      </c>
      <c r="I716" s="28">
        <v>2200000</v>
      </c>
      <c r="J716" s="97" t="s">
        <v>44</v>
      </c>
      <c r="K716" s="28">
        <v>2200000</v>
      </c>
      <c r="L716" s="101">
        <v>231210082063875</v>
      </c>
      <c r="M716" s="97" t="s">
        <v>229</v>
      </c>
      <c r="N716" s="97" t="s">
        <v>46</v>
      </c>
      <c r="O716" s="97" t="s">
        <v>232</v>
      </c>
      <c r="P716" s="97" t="s">
        <v>48</v>
      </c>
      <c r="Q716" s="97" t="s">
        <v>5172</v>
      </c>
    </row>
    <row r="717" spans="2:17" ht="33.75" customHeight="1" x14ac:dyDescent="0.2">
      <c r="B717" s="46">
        <v>710</v>
      </c>
      <c r="C717" s="55" t="s">
        <v>41</v>
      </c>
      <c r="D717" s="83" t="s">
        <v>42</v>
      </c>
      <c r="E717" s="97" t="s">
        <v>228</v>
      </c>
      <c r="F717" s="98">
        <v>303130793</v>
      </c>
      <c r="G717" s="99">
        <v>1796223</v>
      </c>
      <c r="H717" s="100">
        <v>45226</v>
      </c>
      <c r="I717" s="28">
        <v>4320000</v>
      </c>
      <c r="J717" s="97" t="s">
        <v>44</v>
      </c>
      <c r="K717" s="28">
        <v>4320000</v>
      </c>
      <c r="L717" s="101">
        <v>231210082064120</v>
      </c>
      <c r="M717" s="97" t="s">
        <v>229</v>
      </c>
      <c r="N717" s="97" t="s">
        <v>46</v>
      </c>
      <c r="O717" s="97" t="s">
        <v>231</v>
      </c>
      <c r="P717" s="97" t="s">
        <v>48</v>
      </c>
      <c r="Q717" s="97" t="s">
        <v>5172</v>
      </c>
    </row>
    <row r="718" spans="2:17" ht="33.75" customHeight="1" x14ac:dyDescent="0.2">
      <c r="B718" s="46">
        <v>711</v>
      </c>
      <c r="C718" s="55" t="s">
        <v>41</v>
      </c>
      <c r="D718" s="83" t="s">
        <v>42</v>
      </c>
      <c r="E718" s="97" t="s">
        <v>235</v>
      </c>
      <c r="F718" s="98">
        <v>302638453</v>
      </c>
      <c r="G718" s="99">
        <v>1811732</v>
      </c>
      <c r="H718" s="100">
        <v>45232</v>
      </c>
      <c r="I718" s="28">
        <v>3600000</v>
      </c>
      <c r="J718" s="97" t="s">
        <v>44</v>
      </c>
      <c r="K718" s="28">
        <v>3600000</v>
      </c>
      <c r="L718" s="101">
        <v>231210082080124</v>
      </c>
      <c r="M718" s="97" t="s">
        <v>229</v>
      </c>
      <c r="N718" s="97" t="s">
        <v>46</v>
      </c>
      <c r="O718" s="97" t="s">
        <v>312</v>
      </c>
      <c r="P718" s="97" t="s">
        <v>48</v>
      </c>
      <c r="Q718" s="97" t="s">
        <v>5172</v>
      </c>
    </row>
    <row r="719" spans="2:17" ht="33.75" customHeight="1" x14ac:dyDescent="0.2">
      <c r="B719" s="46">
        <v>712</v>
      </c>
      <c r="C719" s="55" t="s">
        <v>41</v>
      </c>
      <c r="D719" s="83" t="s">
        <v>42</v>
      </c>
      <c r="E719" s="97" t="s">
        <v>311</v>
      </c>
      <c r="F719" s="98">
        <v>306894560</v>
      </c>
      <c r="G719" s="99">
        <v>1819609</v>
      </c>
      <c r="H719" s="100">
        <v>45234</v>
      </c>
      <c r="I719" s="28">
        <v>1400000</v>
      </c>
      <c r="J719" s="97" t="s">
        <v>44</v>
      </c>
      <c r="K719" s="28">
        <v>1400000</v>
      </c>
      <c r="L719" s="101">
        <v>231210082090396</v>
      </c>
      <c r="M719" s="97" t="s">
        <v>229</v>
      </c>
      <c r="N719" s="97" t="s">
        <v>46</v>
      </c>
      <c r="O719" s="97" t="s">
        <v>699</v>
      </c>
      <c r="P719" s="97" t="s">
        <v>48</v>
      </c>
      <c r="Q719" s="97" t="s">
        <v>5172</v>
      </c>
    </row>
    <row r="720" spans="2:17" ht="33.75" customHeight="1" x14ac:dyDescent="0.2">
      <c r="B720" s="46">
        <v>713</v>
      </c>
      <c r="C720" s="55" t="s">
        <v>41</v>
      </c>
      <c r="D720" s="83" t="s">
        <v>42</v>
      </c>
      <c r="E720" s="97" t="s">
        <v>5689</v>
      </c>
      <c r="F720" s="98">
        <v>306572653</v>
      </c>
      <c r="G720" s="99">
        <v>1830544</v>
      </c>
      <c r="H720" s="100">
        <v>45238</v>
      </c>
      <c r="I720" s="28">
        <v>14200000</v>
      </c>
      <c r="J720" s="97" t="s">
        <v>44</v>
      </c>
      <c r="K720" s="28">
        <v>14200000</v>
      </c>
      <c r="L720" s="101">
        <v>231210082102164</v>
      </c>
      <c r="M720" s="97" t="s">
        <v>229</v>
      </c>
      <c r="N720" s="97" t="s">
        <v>46</v>
      </c>
      <c r="O720" s="97" t="s">
        <v>246</v>
      </c>
      <c r="P720" s="97" t="s">
        <v>48</v>
      </c>
      <c r="Q720" s="97" t="s">
        <v>5172</v>
      </c>
    </row>
    <row r="721" spans="2:17" ht="33.75" customHeight="1" x14ac:dyDescent="0.2">
      <c r="B721" s="46">
        <v>714</v>
      </c>
      <c r="C721" s="55" t="s">
        <v>41</v>
      </c>
      <c r="D721" s="83" t="s">
        <v>42</v>
      </c>
      <c r="E721" s="97" t="s">
        <v>190</v>
      </c>
      <c r="F721" s="98">
        <v>305494506</v>
      </c>
      <c r="G721" s="99">
        <v>1834721</v>
      </c>
      <c r="H721" s="100">
        <v>45239</v>
      </c>
      <c r="I721" s="28">
        <v>225000</v>
      </c>
      <c r="J721" s="97" t="s">
        <v>44</v>
      </c>
      <c r="K721" s="28">
        <v>225000</v>
      </c>
      <c r="L721" s="101">
        <v>231210082107119</v>
      </c>
      <c r="M721" s="97" t="s">
        <v>229</v>
      </c>
      <c r="N721" s="97" t="s">
        <v>46</v>
      </c>
      <c r="O721" s="97" t="s">
        <v>505</v>
      </c>
      <c r="P721" s="97" t="s">
        <v>48</v>
      </c>
      <c r="Q721" s="97" t="s">
        <v>5172</v>
      </c>
    </row>
    <row r="722" spans="2:17" ht="33.75" customHeight="1" x14ac:dyDescent="0.2">
      <c r="B722" s="46">
        <v>715</v>
      </c>
      <c r="C722" s="55" t="s">
        <v>41</v>
      </c>
      <c r="D722" s="83" t="s">
        <v>42</v>
      </c>
      <c r="E722" s="97" t="s">
        <v>228</v>
      </c>
      <c r="F722" s="98">
        <v>303130793</v>
      </c>
      <c r="G722" s="99">
        <v>1836753</v>
      </c>
      <c r="H722" s="100">
        <v>45240</v>
      </c>
      <c r="I722" s="28">
        <v>1400000</v>
      </c>
      <c r="J722" s="97" t="s">
        <v>44</v>
      </c>
      <c r="K722" s="28">
        <v>1400000</v>
      </c>
      <c r="L722" s="101">
        <v>231210082109695</v>
      </c>
      <c r="M722" s="97" t="s">
        <v>229</v>
      </c>
      <c r="N722" s="97" t="s">
        <v>46</v>
      </c>
      <c r="O722" s="97" t="s">
        <v>4061</v>
      </c>
      <c r="P722" s="97" t="s">
        <v>48</v>
      </c>
      <c r="Q722" s="97" t="s">
        <v>5172</v>
      </c>
    </row>
    <row r="723" spans="2:17" ht="33.75" customHeight="1" x14ac:dyDescent="0.2">
      <c r="B723" s="46">
        <v>716</v>
      </c>
      <c r="C723" s="55" t="s">
        <v>41</v>
      </c>
      <c r="D723" s="83" t="s">
        <v>42</v>
      </c>
      <c r="E723" s="97" t="s">
        <v>6672</v>
      </c>
      <c r="F723" s="98">
        <v>302216203</v>
      </c>
      <c r="G723" s="99">
        <v>1846200</v>
      </c>
      <c r="H723" s="100">
        <v>45242</v>
      </c>
      <c r="I723" s="28">
        <v>2240000</v>
      </c>
      <c r="J723" s="97" t="s">
        <v>44</v>
      </c>
      <c r="K723" s="28">
        <v>2240000</v>
      </c>
      <c r="L723" s="101">
        <v>231210082121138</v>
      </c>
      <c r="M723" s="97" t="s">
        <v>229</v>
      </c>
      <c r="N723" s="97" t="s">
        <v>46</v>
      </c>
      <c r="O723" s="97" t="s">
        <v>6673</v>
      </c>
      <c r="P723" s="97" t="s">
        <v>48</v>
      </c>
      <c r="Q723" s="97" t="s">
        <v>5172</v>
      </c>
    </row>
    <row r="724" spans="2:17" ht="33.75" customHeight="1" x14ac:dyDescent="0.2">
      <c r="B724" s="46">
        <v>717</v>
      </c>
      <c r="C724" s="55" t="s">
        <v>41</v>
      </c>
      <c r="D724" s="83" t="s">
        <v>42</v>
      </c>
      <c r="E724" s="97" t="s">
        <v>1072</v>
      </c>
      <c r="F724" s="98">
        <v>308037366</v>
      </c>
      <c r="G724" s="99">
        <v>1859431</v>
      </c>
      <c r="H724" s="100">
        <v>45247</v>
      </c>
      <c r="I724" s="28">
        <v>8436000</v>
      </c>
      <c r="J724" s="97" t="s">
        <v>44</v>
      </c>
      <c r="K724" s="28">
        <v>8436000</v>
      </c>
      <c r="L724" s="101">
        <v>231210082135459</v>
      </c>
      <c r="M724" s="97" t="s">
        <v>229</v>
      </c>
      <c r="N724" s="97" t="s">
        <v>46</v>
      </c>
      <c r="O724" s="97" t="s">
        <v>1273</v>
      </c>
      <c r="P724" s="97" t="s">
        <v>48</v>
      </c>
      <c r="Q724" s="97" t="s">
        <v>5172</v>
      </c>
    </row>
    <row r="725" spans="2:17" ht="33.75" customHeight="1" x14ac:dyDescent="0.2">
      <c r="B725" s="46">
        <v>718</v>
      </c>
      <c r="C725" s="55" t="s">
        <v>41</v>
      </c>
      <c r="D725" s="83" t="s">
        <v>42</v>
      </c>
      <c r="E725" s="97" t="s">
        <v>6674</v>
      </c>
      <c r="F725" s="98">
        <v>303263184</v>
      </c>
      <c r="G725" s="99">
        <v>1865650</v>
      </c>
      <c r="H725" s="100">
        <v>45249</v>
      </c>
      <c r="I725" s="28">
        <v>14200000</v>
      </c>
      <c r="J725" s="97" t="s">
        <v>44</v>
      </c>
      <c r="K725" s="28">
        <v>14200000</v>
      </c>
      <c r="L725" s="101">
        <v>231210082143411</v>
      </c>
      <c r="M725" s="97" t="s">
        <v>229</v>
      </c>
      <c r="N725" s="97" t="s">
        <v>46</v>
      </c>
      <c r="O725" s="97" t="s">
        <v>655</v>
      </c>
      <c r="P725" s="97" t="s">
        <v>48</v>
      </c>
      <c r="Q725" s="97" t="s">
        <v>5172</v>
      </c>
    </row>
    <row r="726" spans="2:17" ht="33.75" customHeight="1" x14ac:dyDescent="0.2">
      <c r="B726" s="46">
        <v>719</v>
      </c>
      <c r="C726" s="55" t="s">
        <v>41</v>
      </c>
      <c r="D726" s="83" t="s">
        <v>42</v>
      </c>
      <c r="E726" s="97" t="s">
        <v>67</v>
      </c>
      <c r="F726" s="98">
        <v>302818023</v>
      </c>
      <c r="G726" s="99">
        <v>1867841</v>
      </c>
      <c r="H726" s="100">
        <v>45250</v>
      </c>
      <c r="I726" s="28">
        <v>8930000</v>
      </c>
      <c r="J726" s="97" t="s">
        <v>44</v>
      </c>
      <c r="K726" s="28">
        <v>8930000</v>
      </c>
      <c r="L726" s="101">
        <v>231210082135501</v>
      </c>
      <c r="M726" s="97" t="s">
        <v>229</v>
      </c>
      <c r="N726" s="97" t="s">
        <v>46</v>
      </c>
      <c r="O726" s="97" t="s">
        <v>6675</v>
      </c>
      <c r="P726" s="97" t="s">
        <v>48</v>
      </c>
      <c r="Q726" s="97" t="s">
        <v>5172</v>
      </c>
    </row>
    <row r="727" spans="2:17" ht="33.75" customHeight="1" x14ac:dyDescent="0.2">
      <c r="B727" s="46">
        <v>720</v>
      </c>
      <c r="C727" s="55" t="s">
        <v>41</v>
      </c>
      <c r="D727" s="83" t="s">
        <v>42</v>
      </c>
      <c r="E727" s="97" t="s">
        <v>5689</v>
      </c>
      <c r="F727" s="98">
        <v>306572653</v>
      </c>
      <c r="G727" s="99">
        <v>1888413</v>
      </c>
      <c r="H727" s="100">
        <v>45256</v>
      </c>
      <c r="I727" s="28">
        <v>25530000</v>
      </c>
      <c r="J727" s="97" t="s">
        <v>44</v>
      </c>
      <c r="K727" s="28">
        <v>25530000</v>
      </c>
      <c r="L727" s="101">
        <v>231210082169001</v>
      </c>
      <c r="M727" s="97" t="s">
        <v>229</v>
      </c>
      <c r="N727" s="97" t="s">
        <v>46</v>
      </c>
      <c r="O727" s="97" t="s">
        <v>5692</v>
      </c>
      <c r="P727" s="97" t="s">
        <v>48</v>
      </c>
      <c r="Q727" s="97" t="s">
        <v>5172</v>
      </c>
    </row>
    <row r="728" spans="2:17" ht="33.75" customHeight="1" x14ac:dyDescent="0.2">
      <c r="B728" s="46">
        <v>721</v>
      </c>
      <c r="C728" s="55" t="s">
        <v>41</v>
      </c>
      <c r="D728" s="83" t="s">
        <v>42</v>
      </c>
      <c r="E728" s="97" t="s">
        <v>235</v>
      </c>
      <c r="F728" s="98">
        <v>302638453</v>
      </c>
      <c r="G728" s="99">
        <v>1899880</v>
      </c>
      <c r="H728" s="100">
        <v>45259</v>
      </c>
      <c r="I728" s="28">
        <v>3600000</v>
      </c>
      <c r="J728" s="97" t="s">
        <v>44</v>
      </c>
      <c r="K728" s="28">
        <v>3600000</v>
      </c>
      <c r="L728" s="101">
        <v>231210082174930</v>
      </c>
      <c r="M728" s="97" t="s">
        <v>229</v>
      </c>
      <c r="N728" s="97" t="s">
        <v>46</v>
      </c>
      <c r="O728" s="97" t="s">
        <v>312</v>
      </c>
      <c r="P728" s="97" t="s">
        <v>48</v>
      </c>
      <c r="Q728" s="97" t="s">
        <v>5172</v>
      </c>
    </row>
    <row r="729" spans="2:17" ht="33.75" customHeight="1" x14ac:dyDescent="0.2">
      <c r="B729" s="46">
        <v>722</v>
      </c>
      <c r="C729" s="55" t="s">
        <v>41</v>
      </c>
      <c r="D729" s="83" t="s">
        <v>42</v>
      </c>
      <c r="E729" s="97" t="s">
        <v>311</v>
      </c>
      <c r="F729" s="98">
        <v>306894560</v>
      </c>
      <c r="G729" s="99">
        <v>1900158</v>
      </c>
      <c r="H729" s="100">
        <v>45259</v>
      </c>
      <c r="I729" s="28">
        <v>2576000</v>
      </c>
      <c r="J729" s="97" t="s">
        <v>44</v>
      </c>
      <c r="K729" s="28">
        <v>2576000</v>
      </c>
      <c r="L729" s="101">
        <v>231210082176082</v>
      </c>
      <c r="M729" s="97" t="s">
        <v>229</v>
      </c>
      <c r="N729" s="97" t="s">
        <v>46</v>
      </c>
      <c r="O729" s="97" t="s">
        <v>216</v>
      </c>
      <c r="P729" s="97" t="s">
        <v>48</v>
      </c>
      <c r="Q729" s="97" t="s">
        <v>5172</v>
      </c>
    </row>
    <row r="730" spans="2:17" ht="33.75" customHeight="1" x14ac:dyDescent="0.2">
      <c r="B730" s="46">
        <v>723</v>
      </c>
      <c r="C730" s="55" t="s">
        <v>41</v>
      </c>
      <c r="D730" s="83" t="s">
        <v>42</v>
      </c>
      <c r="E730" s="97" t="s">
        <v>228</v>
      </c>
      <c r="F730" s="98">
        <v>303130793</v>
      </c>
      <c r="G730" s="99">
        <v>1900192</v>
      </c>
      <c r="H730" s="100">
        <v>45259</v>
      </c>
      <c r="I730" s="28">
        <v>2000000</v>
      </c>
      <c r="J730" s="97" t="s">
        <v>44</v>
      </c>
      <c r="K730" s="28">
        <v>2000000</v>
      </c>
      <c r="L730" s="101">
        <v>231210082176127</v>
      </c>
      <c r="M730" s="97" t="s">
        <v>229</v>
      </c>
      <c r="N730" s="97" t="s">
        <v>46</v>
      </c>
      <c r="O730" s="97" t="s">
        <v>1211</v>
      </c>
      <c r="P730" s="97" t="s">
        <v>48</v>
      </c>
      <c r="Q730" s="97" t="s">
        <v>5172</v>
      </c>
    </row>
    <row r="731" spans="2:17" ht="33.75" customHeight="1" x14ac:dyDescent="0.2">
      <c r="B731" s="46">
        <v>724</v>
      </c>
      <c r="C731" s="55" t="s">
        <v>41</v>
      </c>
      <c r="D731" s="83" t="s">
        <v>42</v>
      </c>
      <c r="E731" s="97" t="s">
        <v>5243</v>
      </c>
      <c r="F731" s="98">
        <v>205353003</v>
      </c>
      <c r="G731" s="99">
        <v>1909146</v>
      </c>
      <c r="H731" s="100">
        <v>45261</v>
      </c>
      <c r="I731" s="28">
        <v>431200</v>
      </c>
      <c r="J731" s="97" t="s">
        <v>44</v>
      </c>
      <c r="K731" s="28">
        <v>431200</v>
      </c>
      <c r="L731" s="101">
        <v>231210082185530</v>
      </c>
      <c r="M731" s="97" t="s">
        <v>229</v>
      </c>
      <c r="N731" s="97" t="s">
        <v>46</v>
      </c>
      <c r="O731" s="97" t="s">
        <v>5273</v>
      </c>
      <c r="P731" s="97" t="s">
        <v>48</v>
      </c>
      <c r="Q731" s="97" t="s">
        <v>5172</v>
      </c>
    </row>
    <row r="732" spans="2:17" ht="33.75" customHeight="1" x14ac:dyDescent="0.2">
      <c r="B732" s="46">
        <v>725</v>
      </c>
      <c r="C732" s="55" t="s">
        <v>41</v>
      </c>
      <c r="D732" s="83" t="s">
        <v>42</v>
      </c>
      <c r="E732" s="97" t="s">
        <v>263</v>
      </c>
      <c r="F732" s="98">
        <v>201203175</v>
      </c>
      <c r="G732" s="99">
        <v>1916616</v>
      </c>
      <c r="H732" s="100">
        <v>45264</v>
      </c>
      <c r="I732" s="28">
        <v>2000000</v>
      </c>
      <c r="J732" s="97" t="s">
        <v>44</v>
      </c>
      <c r="K732" s="28">
        <v>2000000</v>
      </c>
      <c r="L732" s="101">
        <v>231210082191508</v>
      </c>
      <c r="M732" s="97" t="s">
        <v>229</v>
      </c>
      <c r="N732" s="97" t="s">
        <v>46</v>
      </c>
      <c r="O732" s="97" t="s">
        <v>246</v>
      </c>
      <c r="P732" s="97" t="s">
        <v>48</v>
      </c>
      <c r="Q732" s="97" t="s">
        <v>5172</v>
      </c>
    </row>
    <row r="733" spans="2:17" ht="33.75" customHeight="1" x14ac:dyDescent="0.2">
      <c r="B733" s="46">
        <v>726</v>
      </c>
      <c r="C733" s="55" t="s">
        <v>41</v>
      </c>
      <c r="D733" s="83" t="s">
        <v>42</v>
      </c>
      <c r="E733" s="97" t="s">
        <v>311</v>
      </c>
      <c r="F733" s="98">
        <v>306894560</v>
      </c>
      <c r="G733" s="99">
        <v>1919972</v>
      </c>
      <c r="H733" s="100">
        <v>45266</v>
      </c>
      <c r="I733" s="28">
        <v>25200000</v>
      </c>
      <c r="J733" s="97" t="s">
        <v>44</v>
      </c>
      <c r="K733" s="28">
        <v>25200000</v>
      </c>
      <c r="L733" s="101">
        <v>231210082198336</v>
      </c>
      <c r="M733" s="97" t="s">
        <v>229</v>
      </c>
      <c r="N733" s="97" t="s">
        <v>46</v>
      </c>
      <c r="O733" s="97" t="s">
        <v>267</v>
      </c>
      <c r="P733" s="97" t="s">
        <v>48</v>
      </c>
      <c r="Q733" s="97" t="s">
        <v>5172</v>
      </c>
    </row>
    <row r="734" spans="2:17" ht="33.75" customHeight="1" x14ac:dyDescent="0.2">
      <c r="B734" s="46">
        <v>727</v>
      </c>
      <c r="C734" s="55" t="s">
        <v>41</v>
      </c>
      <c r="D734" s="83" t="s">
        <v>42</v>
      </c>
      <c r="E734" s="97" t="s">
        <v>311</v>
      </c>
      <c r="F734" s="98">
        <v>306894560</v>
      </c>
      <c r="G734" s="99">
        <v>1919993</v>
      </c>
      <c r="H734" s="100">
        <v>45266</v>
      </c>
      <c r="I734" s="28">
        <v>4032000</v>
      </c>
      <c r="J734" s="97" t="s">
        <v>44</v>
      </c>
      <c r="K734" s="28">
        <v>4032000</v>
      </c>
      <c r="L734" s="101">
        <v>231210082198362</v>
      </c>
      <c r="M734" s="97" t="s">
        <v>229</v>
      </c>
      <c r="N734" s="97" t="s">
        <v>46</v>
      </c>
      <c r="O734" s="97" t="s">
        <v>699</v>
      </c>
      <c r="P734" s="97" t="s">
        <v>48</v>
      </c>
      <c r="Q734" s="97" t="s">
        <v>5172</v>
      </c>
    </row>
    <row r="735" spans="2:17" ht="33.75" customHeight="1" x14ac:dyDescent="0.2">
      <c r="B735" s="46">
        <v>728</v>
      </c>
      <c r="C735" s="55" t="s">
        <v>41</v>
      </c>
      <c r="D735" s="83" t="s">
        <v>42</v>
      </c>
      <c r="E735" s="97" t="s">
        <v>311</v>
      </c>
      <c r="F735" s="98">
        <v>306894560</v>
      </c>
      <c r="G735" s="99">
        <v>1920021</v>
      </c>
      <c r="H735" s="100">
        <v>45266</v>
      </c>
      <c r="I735" s="28">
        <v>2800000</v>
      </c>
      <c r="J735" s="97" t="s">
        <v>44</v>
      </c>
      <c r="K735" s="28">
        <v>2800000</v>
      </c>
      <c r="L735" s="101">
        <v>231210082198399</v>
      </c>
      <c r="M735" s="97" t="s">
        <v>229</v>
      </c>
      <c r="N735" s="97" t="s">
        <v>46</v>
      </c>
      <c r="O735" s="97" t="s">
        <v>4015</v>
      </c>
      <c r="P735" s="97" t="s">
        <v>48</v>
      </c>
      <c r="Q735" s="97" t="s">
        <v>5172</v>
      </c>
    </row>
    <row r="736" spans="2:17" ht="33.75" customHeight="1" x14ac:dyDescent="0.2">
      <c r="B736" s="46">
        <v>729</v>
      </c>
      <c r="C736" s="55" t="s">
        <v>41</v>
      </c>
      <c r="D736" s="83" t="s">
        <v>42</v>
      </c>
      <c r="E736" s="97" t="s">
        <v>311</v>
      </c>
      <c r="F736" s="98">
        <v>306894560</v>
      </c>
      <c r="G736" s="99">
        <v>1920031</v>
      </c>
      <c r="H736" s="100">
        <v>45266</v>
      </c>
      <c r="I736" s="28">
        <v>784000</v>
      </c>
      <c r="J736" s="97" t="s">
        <v>44</v>
      </c>
      <c r="K736" s="28">
        <v>784000</v>
      </c>
      <c r="L736" s="101">
        <v>231210082198420</v>
      </c>
      <c r="M736" s="97" t="s">
        <v>229</v>
      </c>
      <c r="N736" s="97" t="s">
        <v>46</v>
      </c>
      <c r="O736" s="97" t="s">
        <v>216</v>
      </c>
      <c r="P736" s="97" t="s">
        <v>48</v>
      </c>
      <c r="Q736" s="97" t="s">
        <v>5172</v>
      </c>
    </row>
    <row r="737" spans="2:17" ht="33.75" customHeight="1" x14ac:dyDescent="0.2">
      <c r="B737" s="46">
        <v>730</v>
      </c>
      <c r="C737" s="55" t="s">
        <v>41</v>
      </c>
      <c r="D737" s="83" t="s">
        <v>42</v>
      </c>
      <c r="E737" s="97" t="s">
        <v>311</v>
      </c>
      <c r="F737" s="98">
        <v>306894560</v>
      </c>
      <c r="G737" s="99">
        <v>1920056</v>
      </c>
      <c r="H737" s="100">
        <v>45266</v>
      </c>
      <c r="I737" s="28">
        <v>1960000</v>
      </c>
      <c r="J737" s="97" t="s">
        <v>44</v>
      </c>
      <c r="K737" s="28">
        <v>1960000</v>
      </c>
      <c r="L737" s="101">
        <v>231210082198449</v>
      </c>
      <c r="M737" s="97" t="s">
        <v>229</v>
      </c>
      <c r="N737" s="97" t="s">
        <v>46</v>
      </c>
      <c r="O737" s="97" t="s">
        <v>232</v>
      </c>
      <c r="P737" s="97" t="s">
        <v>48</v>
      </c>
      <c r="Q737" s="97" t="s">
        <v>5172</v>
      </c>
    </row>
    <row r="738" spans="2:17" ht="33.75" customHeight="1" x14ac:dyDescent="0.2">
      <c r="B738" s="46">
        <v>731</v>
      </c>
      <c r="C738" s="55" t="s">
        <v>41</v>
      </c>
      <c r="D738" s="83" t="s">
        <v>42</v>
      </c>
      <c r="E738" s="97" t="s">
        <v>311</v>
      </c>
      <c r="F738" s="98">
        <v>306894560</v>
      </c>
      <c r="G738" s="99">
        <v>1921081</v>
      </c>
      <c r="H738" s="100">
        <v>45266</v>
      </c>
      <c r="I738" s="28">
        <v>5600000</v>
      </c>
      <c r="J738" s="97" t="s">
        <v>44</v>
      </c>
      <c r="K738" s="28">
        <v>5600000</v>
      </c>
      <c r="L738" s="101">
        <v>231210082200031</v>
      </c>
      <c r="M738" s="97" t="s">
        <v>229</v>
      </c>
      <c r="N738" s="97" t="s">
        <v>46</v>
      </c>
      <c r="O738" s="97" t="s">
        <v>1213</v>
      </c>
      <c r="P738" s="97" t="s">
        <v>48</v>
      </c>
      <c r="Q738" s="97" t="s">
        <v>5172</v>
      </c>
    </row>
    <row r="739" spans="2:17" ht="33.75" customHeight="1" x14ac:dyDescent="0.2">
      <c r="B739" s="46">
        <v>732</v>
      </c>
      <c r="C739" s="55" t="s">
        <v>41</v>
      </c>
      <c r="D739" s="83" t="s">
        <v>42</v>
      </c>
      <c r="E739" s="97" t="s">
        <v>311</v>
      </c>
      <c r="F739" s="98">
        <v>306894560</v>
      </c>
      <c r="G739" s="99">
        <v>1924893</v>
      </c>
      <c r="H739" s="100">
        <v>45267</v>
      </c>
      <c r="I739" s="28">
        <v>19040000</v>
      </c>
      <c r="J739" s="97" t="s">
        <v>44</v>
      </c>
      <c r="K739" s="28">
        <v>19040000</v>
      </c>
      <c r="L739" s="101">
        <v>231210082205446</v>
      </c>
      <c r="M739" s="97" t="s">
        <v>229</v>
      </c>
      <c r="N739" s="97" t="s">
        <v>46</v>
      </c>
      <c r="O739" s="97" t="s">
        <v>6676</v>
      </c>
      <c r="P739" s="97" t="s">
        <v>48</v>
      </c>
      <c r="Q739" s="97" t="s">
        <v>5172</v>
      </c>
    </row>
    <row r="740" spans="2:17" ht="33.75" customHeight="1" x14ac:dyDescent="0.2">
      <c r="B740" s="46">
        <v>733</v>
      </c>
      <c r="C740" s="55" t="s">
        <v>41</v>
      </c>
      <c r="D740" s="83" t="s">
        <v>42</v>
      </c>
      <c r="E740" s="97" t="s">
        <v>228</v>
      </c>
      <c r="F740" s="98">
        <v>303130793</v>
      </c>
      <c r="G740" s="99">
        <v>1941164</v>
      </c>
      <c r="H740" s="100">
        <v>45273</v>
      </c>
      <c r="I740" s="28">
        <v>1080000</v>
      </c>
      <c r="J740" s="97" t="s">
        <v>44</v>
      </c>
      <c r="K740" s="28">
        <v>1080000</v>
      </c>
      <c r="L740" s="101">
        <v>231210082226857</v>
      </c>
      <c r="M740" s="97" t="s">
        <v>229</v>
      </c>
      <c r="N740" s="97" t="s">
        <v>46</v>
      </c>
      <c r="O740" s="97" t="s">
        <v>4061</v>
      </c>
      <c r="P740" s="97" t="s">
        <v>48</v>
      </c>
      <c r="Q740" s="97" t="s">
        <v>5172</v>
      </c>
    </row>
    <row r="741" spans="2:17" ht="33.75" customHeight="1" x14ac:dyDescent="0.2">
      <c r="B741" s="46">
        <v>734</v>
      </c>
      <c r="C741" s="55" t="s">
        <v>41</v>
      </c>
      <c r="D741" s="83" t="s">
        <v>42</v>
      </c>
      <c r="E741" s="97" t="s">
        <v>311</v>
      </c>
      <c r="F741" s="98">
        <v>306894560</v>
      </c>
      <c r="G741" s="99">
        <v>1941708</v>
      </c>
      <c r="H741" s="100">
        <v>45273</v>
      </c>
      <c r="I741" s="28">
        <v>2968000</v>
      </c>
      <c r="J741" s="97" t="s">
        <v>44</v>
      </c>
      <c r="K741" s="28">
        <v>2968000</v>
      </c>
      <c r="L741" s="101">
        <v>231210082227430</v>
      </c>
      <c r="M741" s="97" t="s">
        <v>229</v>
      </c>
      <c r="N741" s="97" t="s">
        <v>46</v>
      </c>
      <c r="O741" s="97" t="s">
        <v>169</v>
      </c>
      <c r="P741" s="97" t="s">
        <v>48</v>
      </c>
      <c r="Q741" s="97" t="s">
        <v>5172</v>
      </c>
    </row>
    <row r="742" spans="2:17" ht="33.75" customHeight="1" x14ac:dyDescent="0.2">
      <c r="B742" s="46">
        <v>735</v>
      </c>
      <c r="C742" s="55" t="s">
        <v>41</v>
      </c>
      <c r="D742" s="83" t="s">
        <v>42</v>
      </c>
      <c r="E742" s="97" t="s">
        <v>5248</v>
      </c>
      <c r="F742" s="98">
        <v>310498696</v>
      </c>
      <c r="G742" s="99">
        <v>1957211</v>
      </c>
      <c r="H742" s="100">
        <v>45276</v>
      </c>
      <c r="I742" s="28">
        <v>9800000</v>
      </c>
      <c r="J742" s="97" t="s">
        <v>44</v>
      </c>
      <c r="K742" s="28">
        <v>9800000</v>
      </c>
      <c r="L742" s="101">
        <v>231210082248438</v>
      </c>
      <c r="M742" s="97" t="s">
        <v>229</v>
      </c>
      <c r="N742" s="97" t="s">
        <v>46</v>
      </c>
      <c r="O742" s="97" t="s">
        <v>234</v>
      </c>
      <c r="P742" s="97" t="s">
        <v>48</v>
      </c>
      <c r="Q742" s="97" t="s">
        <v>5172</v>
      </c>
    </row>
    <row r="743" spans="2:17" ht="33.75" customHeight="1" x14ac:dyDescent="0.2">
      <c r="B743" s="46">
        <v>736</v>
      </c>
      <c r="C743" s="55" t="s">
        <v>41</v>
      </c>
      <c r="D743" s="83" t="s">
        <v>42</v>
      </c>
      <c r="E743" s="97" t="s">
        <v>5243</v>
      </c>
      <c r="F743" s="98">
        <v>205353003</v>
      </c>
      <c r="G743" s="99">
        <v>1963113</v>
      </c>
      <c r="H743" s="100">
        <v>45277</v>
      </c>
      <c r="I743" s="28">
        <v>16722720</v>
      </c>
      <c r="J743" s="97" t="s">
        <v>44</v>
      </c>
      <c r="K743" s="28">
        <v>16722720</v>
      </c>
      <c r="L743" s="101">
        <v>231210082258057</v>
      </c>
      <c r="M743" s="97" t="s">
        <v>229</v>
      </c>
      <c r="N743" s="97" t="s">
        <v>46</v>
      </c>
      <c r="O743" s="97" t="s">
        <v>5273</v>
      </c>
      <c r="P743" s="97" t="s">
        <v>48</v>
      </c>
      <c r="Q743" s="97" t="s">
        <v>5172</v>
      </c>
    </row>
    <row r="744" spans="2:17" ht="33.75" customHeight="1" x14ac:dyDescent="0.2">
      <c r="B744" s="46">
        <v>737</v>
      </c>
      <c r="C744" s="55" t="s">
        <v>41</v>
      </c>
      <c r="D744" s="83" t="s">
        <v>42</v>
      </c>
      <c r="E744" s="97" t="s">
        <v>5689</v>
      </c>
      <c r="F744" s="98">
        <v>306572653</v>
      </c>
      <c r="G744" s="99">
        <v>1989278</v>
      </c>
      <c r="H744" s="100">
        <v>45283</v>
      </c>
      <c r="I744" s="28">
        <v>25530000</v>
      </c>
      <c r="J744" s="97" t="s">
        <v>44</v>
      </c>
      <c r="K744" s="28">
        <v>25530000</v>
      </c>
      <c r="L744" s="101">
        <v>231210082294079</v>
      </c>
      <c r="M744" s="97" t="s">
        <v>229</v>
      </c>
      <c r="N744" s="97" t="s">
        <v>46</v>
      </c>
      <c r="O744" s="97" t="s">
        <v>5692</v>
      </c>
      <c r="P744" s="97" t="s">
        <v>48</v>
      </c>
      <c r="Q744" s="97" t="s">
        <v>5172</v>
      </c>
    </row>
    <row r="745" spans="2:17" ht="33.75" customHeight="1" x14ac:dyDescent="0.2">
      <c r="B745" s="46">
        <v>738</v>
      </c>
      <c r="C745" s="55" t="s">
        <v>41</v>
      </c>
      <c r="D745" s="83" t="s">
        <v>42</v>
      </c>
      <c r="E745" s="97" t="s">
        <v>6677</v>
      </c>
      <c r="F745" s="98">
        <v>305834287</v>
      </c>
      <c r="G745" s="99" t="s">
        <v>2095</v>
      </c>
      <c r="H745" s="100">
        <v>45205</v>
      </c>
      <c r="I745" s="28">
        <v>582400002</v>
      </c>
      <c r="J745" s="97" t="s">
        <v>44</v>
      </c>
      <c r="K745" s="28">
        <v>582400002</v>
      </c>
      <c r="L745" s="101">
        <v>231200322082805</v>
      </c>
      <c r="M745" s="97" t="s">
        <v>89</v>
      </c>
      <c r="N745" s="97" t="s">
        <v>46</v>
      </c>
      <c r="O745" s="97" t="s">
        <v>6678</v>
      </c>
      <c r="P745" s="97" t="s">
        <v>5347</v>
      </c>
      <c r="Q745" s="97" t="s">
        <v>5172</v>
      </c>
    </row>
    <row r="746" spans="2:17" ht="33.75" customHeight="1" x14ac:dyDescent="0.2">
      <c r="B746" s="46">
        <v>739</v>
      </c>
      <c r="C746" s="55" t="s">
        <v>41</v>
      </c>
      <c r="D746" s="83" t="s">
        <v>42</v>
      </c>
      <c r="E746" s="97" t="s">
        <v>5215</v>
      </c>
      <c r="F746" s="98">
        <v>306777698</v>
      </c>
      <c r="G746" s="99" t="s">
        <v>5216</v>
      </c>
      <c r="H746" s="100">
        <v>45188</v>
      </c>
      <c r="I746" s="28">
        <v>295800000</v>
      </c>
      <c r="J746" s="97" t="s">
        <v>44</v>
      </c>
      <c r="K746" s="28">
        <v>295800000</v>
      </c>
      <c r="L746" s="101">
        <v>231200302090569</v>
      </c>
      <c r="M746" s="97" t="s">
        <v>89</v>
      </c>
      <c r="N746" s="97" t="s">
        <v>46</v>
      </c>
      <c r="O746" s="97" t="s">
        <v>5217</v>
      </c>
      <c r="P746" s="97" t="s">
        <v>5347</v>
      </c>
      <c r="Q746" s="97" t="s">
        <v>5172</v>
      </c>
    </row>
    <row r="747" spans="2:17" ht="33.75" customHeight="1" x14ac:dyDescent="0.2">
      <c r="B747" s="46">
        <v>740</v>
      </c>
      <c r="C747" s="55" t="s">
        <v>41</v>
      </c>
      <c r="D747" s="83" t="s">
        <v>42</v>
      </c>
      <c r="E747" s="97" t="s">
        <v>6679</v>
      </c>
      <c r="F747" s="98">
        <v>200555411</v>
      </c>
      <c r="G747" s="99" t="s">
        <v>6680</v>
      </c>
      <c r="H747" s="100">
        <v>45209</v>
      </c>
      <c r="I747" s="28">
        <v>5000000</v>
      </c>
      <c r="J747" s="97" t="s">
        <v>44</v>
      </c>
      <c r="K747" s="28">
        <v>5000000</v>
      </c>
      <c r="L747" s="101">
        <v>231200682090809</v>
      </c>
      <c r="M747" s="97" t="s">
        <v>89</v>
      </c>
      <c r="N747" s="97" t="s">
        <v>46</v>
      </c>
      <c r="O747" s="97" t="s">
        <v>6681</v>
      </c>
      <c r="P747" s="97" t="s">
        <v>5347</v>
      </c>
      <c r="Q747" s="97" t="s">
        <v>5172</v>
      </c>
    </row>
    <row r="748" spans="2:17" ht="33.75" customHeight="1" x14ac:dyDescent="0.2">
      <c r="B748" s="46">
        <v>741</v>
      </c>
      <c r="C748" s="55" t="s">
        <v>41</v>
      </c>
      <c r="D748" s="83" t="s">
        <v>42</v>
      </c>
      <c r="E748" s="97" t="s">
        <v>6682</v>
      </c>
      <c r="F748" s="98">
        <v>303440503</v>
      </c>
      <c r="G748" s="99" t="s">
        <v>6683</v>
      </c>
      <c r="H748" s="100">
        <v>45209</v>
      </c>
      <c r="I748" s="28">
        <v>3139440</v>
      </c>
      <c r="J748" s="97" t="s">
        <v>44</v>
      </c>
      <c r="K748" s="28">
        <v>3139440</v>
      </c>
      <c r="L748" s="101">
        <v>231200302100626</v>
      </c>
      <c r="M748" s="97" t="s">
        <v>89</v>
      </c>
      <c r="N748" s="97" t="s">
        <v>46</v>
      </c>
      <c r="O748" s="97" t="s">
        <v>6684</v>
      </c>
      <c r="P748" s="97" t="s">
        <v>5347</v>
      </c>
      <c r="Q748" s="97" t="s">
        <v>5172</v>
      </c>
    </row>
    <row r="749" spans="2:17" ht="33.75" customHeight="1" x14ac:dyDescent="0.2">
      <c r="B749" s="46">
        <v>742</v>
      </c>
      <c r="C749" s="55" t="s">
        <v>41</v>
      </c>
      <c r="D749" s="83" t="s">
        <v>42</v>
      </c>
      <c r="E749" s="97" t="s">
        <v>6685</v>
      </c>
      <c r="F749" s="98">
        <v>201941144</v>
      </c>
      <c r="G749" s="99" t="s">
        <v>6686</v>
      </c>
      <c r="H749" s="100">
        <v>45209</v>
      </c>
      <c r="I749" s="28">
        <v>1000000</v>
      </c>
      <c r="J749" s="97" t="s">
        <v>44</v>
      </c>
      <c r="K749" s="28">
        <v>1000000</v>
      </c>
      <c r="L749" s="101">
        <v>231200142108019</v>
      </c>
      <c r="M749" s="97" t="s">
        <v>6687</v>
      </c>
      <c r="N749" s="97" t="s">
        <v>46</v>
      </c>
      <c r="O749" s="97" t="s">
        <v>6688</v>
      </c>
      <c r="P749" s="97" t="s">
        <v>48</v>
      </c>
      <c r="Q749" s="97" t="s">
        <v>5172</v>
      </c>
    </row>
    <row r="750" spans="2:17" ht="33.75" customHeight="1" x14ac:dyDescent="0.2">
      <c r="B750" s="46">
        <v>743</v>
      </c>
      <c r="C750" s="55" t="s">
        <v>41</v>
      </c>
      <c r="D750" s="83" t="s">
        <v>42</v>
      </c>
      <c r="E750" s="97" t="s">
        <v>6689</v>
      </c>
      <c r="F750" s="98">
        <v>308446198</v>
      </c>
      <c r="G750" s="99" t="s">
        <v>6690</v>
      </c>
      <c r="H750" s="100">
        <v>45209</v>
      </c>
      <c r="I750" s="28">
        <v>1000000</v>
      </c>
      <c r="J750" s="97" t="s">
        <v>44</v>
      </c>
      <c r="K750" s="28">
        <v>1000000</v>
      </c>
      <c r="L750" s="101">
        <v>231200142108087</v>
      </c>
      <c r="M750" s="97" t="s">
        <v>6687</v>
      </c>
      <c r="N750" s="97" t="s">
        <v>46</v>
      </c>
      <c r="O750" s="97" t="s">
        <v>6688</v>
      </c>
      <c r="P750" s="97" t="s">
        <v>48</v>
      </c>
      <c r="Q750" s="97" t="s">
        <v>5172</v>
      </c>
    </row>
    <row r="751" spans="2:17" ht="33.75" customHeight="1" x14ac:dyDescent="0.2">
      <c r="B751" s="46">
        <v>744</v>
      </c>
      <c r="C751" s="55" t="s">
        <v>41</v>
      </c>
      <c r="D751" s="83" t="s">
        <v>42</v>
      </c>
      <c r="E751" s="97" t="s">
        <v>6691</v>
      </c>
      <c r="F751" s="98">
        <v>306514613</v>
      </c>
      <c r="G751" s="99" t="s">
        <v>6692</v>
      </c>
      <c r="H751" s="100">
        <v>45211</v>
      </c>
      <c r="I751" s="28">
        <v>1000000</v>
      </c>
      <c r="J751" s="97" t="s">
        <v>44</v>
      </c>
      <c r="K751" s="28">
        <v>1000000</v>
      </c>
      <c r="L751" s="101">
        <v>231200142108174</v>
      </c>
      <c r="M751" s="97" t="s">
        <v>6687</v>
      </c>
      <c r="N751" s="97" t="s">
        <v>46</v>
      </c>
      <c r="O751" s="97" t="s">
        <v>6688</v>
      </c>
      <c r="P751" s="97" t="s">
        <v>48</v>
      </c>
      <c r="Q751" s="97" t="s">
        <v>5172</v>
      </c>
    </row>
    <row r="752" spans="2:17" ht="33.75" customHeight="1" x14ac:dyDescent="0.2">
      <c r="B752" s="46">
        <v>745</v>
      </c>
      <c r="C752" s="55" t="s">
        <v>41</v>
      </c>
      <c r="D752" s="83" t="s">
        <v>42</v>
      </c>
      <c r="E752" s="97" t="s">
        <v>5218</v>
      </c>
      <c r="F752" s="98">
        <v>305907639</v>
      </c>
      <c r="G752" s="99" t="s">
        <v>6693</v>
      </c>
      <c r="H752" s="100">
        <v>45121</v>
      </c>
      <c r="I752" s="28">
        <v>85402080</v>
      </c>
      <c r="J752" s="97" t="s">
        <v>44</v>
      </c>
      <c r="K752" s="28">
        <v>85402080</v>
      </c>
      <c r="L752" s="101">
        <v>231200102108835</v>
      </c>
      <c r="M752" s="97" t="s">
        <v>119</v>
      </c>
      <c r="N752" s="97" t="s">
        <v>46</v>
      </c>
      <c r="O752" s="97" t="s">
        <v>6694</v>
      </c>
      <c r="P752" s="97" t="s">
        <v>48</v>
      </c>
      <c r="Q752" s="97" t="s">
        <v>5172</v>
      </c>
    </row>
    <row r="753" spans="2:17" ht="33.75" customHeight="1" x14ac:dyDescent="0.2">
      <c r="B753" s="46">
        <v>746</v>
      </c>
      <c r="C753" s="55" t="s">
        <v>41</v>
      </c>
      <c r="D753" s="83" t="s">
        <v>42</v>
      </c>
      <c r="E753" s="97" t="s">
        <v>5218</v>
      </c>
      <c r="F753" s="98">
        <v>305907639</v>
      </c>
      <c r="G753" s="99" t="s">
        <v>6695</v>
      </c>
      <c r="H753" s="100">
        <v>45121</v>
      </c>
      <c r="I753" s="28">
        <v>245135600</v>
      </c>
      <c r="J753" s="97" t="s">
        <v>44</v>
      </c>
      <c r="K753" s="28">
        <v>245135600</v>
      </c>
      <c r="L753" s="101">
        <v>231200102108857</v>
      </c>
      <c r="M753" s="97" t="s">
        <v>119</v>
      </c>
      <c r="N753" s="97" t="s">
        <v>46</v>
      </c>
      <c r="O753" s="97" t="s">
        <v>6696</v>
      </c>
      <c r="P753" s="97" t="s">
        <v>48</v>
      </c>
      <c r="Q753" s="97" t="s">
        <v>5172</v>
      </c>
    </row>
    <row r="754" spans="2:17" ht="33.75" customHeight="1" x14ac:dyDescent="0.2">
      <c r="B754" s="46">
        <v>747</v>
      </c>
      <c r="C754" s="55" t="s">
        <v>41</v>
      </c>
      <c r="D754" s="83" t="s">
        <v>42</v>
      </c>
      <c r="E754" s="97" t="s">
        <v>5218</v>
      </c>
      <c r="F754" s="98">
        <v>305907639</v>
      </c>
      <c r="G754" s="99" t="s">
        <v>5219</v>
      </c>
      <c r="H754" s="100">
        <v>45188</v>
      </c>
      <c r="I754" s="28">
        <v>5535320</v>
      </c>
      <c r="J754" s="97" t="s">
        <v>44</v>
      </c>
      <c r="K754" s="28">
        <v>5535320</v>
      </c>
      <c r="L754" s="101">
        <v>231200102108875</v>
      </c>
      <c r="M754" s="97" t="s">
        <v>119</v>
      </c>
      <c r="N754" s="97" t="s">
        <v>46</v>
      </c>
      <c r="O754" s="97" t="s">
        <v>5220</v>
      </c>
      <c r="P754" s="97" t="s">
        <v>48</v>
      </c>
      <c r="Q754" s="97" t="s">
        <v>5172</v>
      </c>
    </row>
    <row r="755" spans="2:17" ht="33.75" customHeight="1" x14ac:dyDescent="0.2">
      <c r="B755" s="46">
        <v>748</v>
      </c>
      <c r="C755" s="55" t="s">
        <v>41</v>
      </c>
      <c r="D755" s="83" t="s">
        <v>42</v>
      </c>
      <c r="E755" s="97" t="s">
        <v>87</v>
      </c>
      <c r="F755" s="98">
        <v>302318503</v>
      </c>
      <c r="G755" s="99" t="s">
        <v>6697</v>
      </c>
      <c r="H755" s="100">
        <v>45233</v>
      </c>
      <c r="I755" s="28">
        <v>250000000</v>
      </c>
      <c r="J755" s="97" t="s">
        <v>44</v>
      </c>
      <c r="K755" s="28">
        <f>+I755*50%</f>
        <v>125000000</v>
      </c>
      <c r="L755" s="101">
        <v>231200252172866</v>
      </c>
      <c r="M755" s="97" t="s">
        <v>89</v>
      </c>
      <c r="N755" s="97" t="s">
        <v>46</v>
      </c>
      <c r="O755" s="97" t="s">
        <v>6698</v>
      </c>
      <c r="P755" s="97" t="s">
        <v>5347</v>
      </c>
      <c r="Q755" s="97" t="s">
        <v>5172</v>
      </c>
    </row>
    <row r="756" spans="2:17" ht="33.75" customHeight="1" x14ac:dyDescent="0.2">
      <c r="B756" s="46">
        <v>749</v>
      </c>
      <c r="C756" s="55" t="s">
        <v>41</v>
      </c>
      <c r="D756" s="83" t="s">
        <v>42</v>
      </c>
      <c r="E756" s="97" t="s">
        <v>109</v>
      </c>
      <c r="F756" s="98">
        <v>304885637</v>
      </c>
      <c r="G756" s="99" t="s">
        <v>6699</v>
      </c>
      <c r="H756" s="100">
        <v>45237</v>
      </c>
      <c r="I756" s="28">
        <v>150000000</v>
      </c>
      <c r="J756" s="97" t="s">
        <v>44</v>
      </c>
      <c r="K756" s="28">
        <v>150000000</v>
      </c>
      <c r="L756" s="101">
        <v>231200322194352</v>
      </c>
      <c r="M756" s="97" t="s">
        <v>89</v>
      </c>
      <c r="N756" s="97" t="s">
        <v>46</v>
      </c>
      <c r="O756" s="97" t="s">
        <v>6700</v>
      </c>
      <c r="P756" s="97" t="s">
        <v>5347</v>
      </c>
      <c r="Q756" s="97" t="s">
        <v>5172</v>
      </c>
    </row>
    <row r="757" spans="2:17" ht="33.75" customHeight="1" x14ac:dyDescent="0.2">
      <c r="B757" s="46">
        <v>750</v>
      </c>
      <c r="C757" s="55" t="s">
        <v>41</v>
      </c>
      <c r="D757" s="83" t="s">
        <v>42</v>
      </c>
      <c r="E757" s="97" t="s">
        <v>6701</v>
      </c>
      <c r="F757" s="98">
        <v>303473715</v>
      </c>
      <c r="G757" s="99" t="s">
        <v>6702</v>
      </c>
      <c r="H757" s="100">
        <v>45239</v>
      </c>
      <c r="I757" s="28">
        <v>184800000</v>
      </c>
      <c r="J757" s="97" t="s">
        <v>44</v>
      </c>
      <c r="K757" s="28">
        <v>184800000</v>
      </c>
      <c r="L757" s="101">
        <v>231200322194353</v>
      </c>
      <c r="M757" s="97" t="s">
        <v>89</v>
      </c>
      <c r="N757" s="97" t="s">
        <v>46</v>
      </c>
      <c r="O757" s="97" t="s">
        <v>6703</v>
      </c>
      <c r="P757" s="97" t="s">
        <v>5347</v>
      </c>
      <c r="Q757" s="97" t="s">
        <v>5172</v>
      </c>
    </row>
    <row r="758" spans="2:17" ht="33.75" customHeight="1" x14ac:dyDescent="0.2">
      <c r="B758" s="46">
        <v>751</v>
      </c>
      <c r="C758" s="55" t="s">
        <v>41</v>
      </c>
      <c r="D758" s="83" t="s">
        <v>42</v>
      </c>
      <c r="E758" s="97" t="s">
        <v>6704</v>
      </c>
      <c r="F758" s="98">
        <v>204894074</v>
      </c>
      <c r="G758" s="99" t="s">
        <v>6705</v>
      </c>
      <c r="H758" s="100">
        <v>45252</v>
      </c>
      <c r="I758" s="28">
        <v>201600000</v>
      </c>
      <c r="J758" s="97" t="s">
        <v>44</v>
      </c>
      <c r="K758" s="28">
        <v>201600000</v>
      </c>
      <c r="L758" s="101">
        <v>231200322250289</v>
      </c>
      <c r="M758" s="97" t="s">
        <v>89</v>
      </c>
      <c r="N758" s="97" t="s">
        <v>46</v>
      </c>
      <c r="O758" s="97" t="s">
        <v>6706</v>
      </c>
      <c r="P758" s="97" t="s">
        <v>5347</v>
      </c>
      <c r="Q758" s="97" t="s">
        <v>5172</v>
      </c>
    </row>
    <row r="759" spans="2:17" ht="33.75" customHeight="1" x14ac:dyDescent="0.2">
      <c r="B759" s="46">
        <v>752</v>
      </c>
      <c r="C759" s="55" t="s">
        <v>41</v>
      </c>
      <c r="D759" s="83" t="s">
        <v>42</v>
      </c>
      <c r="E759" s="97" t="s">
        <v>5218</v>
      </c>
      <c r="F759" s="98">
        <v>305907639</v>
      </c>
      <c r="G759" s="99" t="s">
        <v>6707</v>
      </c>
      <c r="H759" s="100">
        <v>45246</v>
      </c>
      <c r="I759" s="28">
        <v>103194180</v>
      </c>
      <c r="J759" s="97" t="s">
        <v>44</v>
      </c>
      <c r="K759" s="28">
        <v>103194180</v>
      </c>
      <c r="L759" s="101">
        <v>231200102261604</v>
      </c>
      <c r="M759" s="97" t="s">
        <v>119</v>
      </c>
      <c r="N759" s="97" t="s">
        <v>46</v>
      </c>
      <c r="O759" s="97" t="s">
        <v>6708</v>
      </c>
      <c r="P759" s="97" t="s">
        <v>48</v>
      </c>
      <c r="Q759" s="97" t="s">
        <v>5172</v>
      </c>
    </row>
    <row r="760" spans="2:17" ht="33.75" customHeight="1" x14ac:dyDescent="0.2">
      <c r="B760" s="46">
        <v>753</v>
      </c>
      <c r="C760" s="55" t="s">
        <v>41</v>
      </c>
      <c r="D760" s="83" t="s">
        <v>42</v>
      </c>
      <c r="E760" s="97" t="s">
        <v>6709</v>
      </c>
      <c r="F760" s="98">
        <v>305281479</v>
      </c>
      <c r="G760" s="99" t="s">
        <v>6710</v>
      </c>
      <c r="H760" s="100">
        <v>44616</v>
      </c>
      <c r="I760" s="28">
        <v>943000000</v>
      </c>
      <c r="J760" s="97" t="s">
        <v>44</v>
      </c>
      <c r="K760" s="28">
        <v>943000000</v>
      </c>
      <c r="L760" s="101">
        <v>231200102282209</v>
      </c>
      <c r="M760" s="97" t="s">
        <v>119</v>
      </c>
      <c r="N760" s="97" t="s">
        <v>46</v>
      </c>
      <c r="O760" s="97" t="s">
        <v>6711</v>
      </c>
      <c r="P760" s="97" t="s">
        <v>48</v>
      </c>
      <c r="Q760" s="97" t="s">
        <v>5172</v>
      </c>
    </row>
    <row r="761" spans="2:17" ht="33.75" customHeight="1" x14ac:dyDescent="0.2">
      <c r="B761" s="46">
        <v>754</v>
      </c>
      <c r="C761" s="55" t="s">
        <v>41</v>
      </c>
      <c r="D761" s="83" t="s">
        <v>42</v>
      </c>
      <c r="E761" s="97" t="s">
        <v>6709</v>
      </c>
      <c r="F761" s="98">
        <v>305281479</v>
      </c>
      <c r="G761" s="99" t="s">
        <v>6712</v>
      </c>
      <c r="H761" s="100">
        <v>45085</v>
      </c>
      <c r="I761" s="28">
        <v>1232000000</v>
      </c>
      <c r="J761" s="97" t="s">
        <v>44</v>
      </c>
      <c r="K761" s="28">
        <v>1232000000</v>
      </c>
      <c r="L761" s="101">
        <v>231200102282292</v>
      </c>
      <c r="M761" s="97" t="s">
        <v>119</v>
      </c>
      <c r="N761" s="97" t="s">
        <v>46</v>
      </c>
      <c r="O761" s="97" t="s">
        <v>6713</v>
      </c>
      <c r="P761" s="97" t="s">
        <v>48</v>
      </c>
      <c r="Q761" s="97" t="s">
        <v>5172</v>
      </c>
    </row>
    <row r="762" spans="2:17" ht="33.75" customHeight="1" x14ac:dyDescent="0.2">
      <c r="B762" s="46">
        <v>755</v>
      </c>
      <c r="C762" s="55" t="s">
        <v>41</v>
      </c>
      <c r="D762" s="83" t="s">
        <v>42</v>
      </c>
      <c r="E762" s="97" t="s">
        <v>6714</v>
      </c>
      <c r="F762" s="98">
        <v>302434272</v>
      </c>
      <c r="G762" s="99" t="s">
        <v>6715</v>
      </c>
      <c r="H762" s="100">
        <v>45252</v>
      </c>
      <c r="I762" s="28">
        <v>67200000</v>
      </c>
      <c r="J762" s="97" t="s">
        <v>44</v>
      </c>
      <c r="K762" s="28">
        <v>67200000</v>
      </c>
      <c r="L762" s="101">
        <v>231200252282571</v>
      </c>
      <c r="M762" s="97" t="s">
        <v>89</v>
      </c>
      <c r="N762" s="97" t="s">
        <v>46</v>
      </c>
      <c r="O762" s="97" t="s">
        <v>6716</v>
      </c>
      <c r="P762" s="97" t="s">
        <v>5347</v>
      </c>
      <c r="Q762" s="97" t="s">
        <v>5172</v>
      </c>
    </row>
    <row r="763" spans="2:17" ht="33.75" customHeight="1" x14ac:dyDescent="0.2">
      <c r="B763" s="46">
        <v>756</v>
      </c>
      <c r="C763" s="55" t="s">
        <v>41</v>
      </c>
      <c r="D763" s="83" t="s">
        <v>42</v>
      </c>
      <c r="E763" s="97" t="s">
        <v>5206</v>
      </c>
      <c r="F763" s="98">
        <v>202743398</v>
      </c>
      <c r="G763" s="99" t="s">
        <v>6717</v>
      </c>
      <c r="H763" s="100">
        <v>45260</v>
      </c>
      <c r="I763" s="28">
        <v>18252000</v>
      </c>
      <c r="J763" s="97" t="s">
        <v>44</v>
      </c>
      <c r="K763" s="28">
        <v>18252000</v>
      </c>
      <c r="L763" s="101">
        <v>231200362302563</v>
      </c>
      <c r="M763" s="97" t="s">
        <v>89</v>
      </c>
      <c r="N763" s="97" t="s">
        <v>46</v>
      </c>
      <c r="O763" s="97" t="s">
        <v>6718</v>
      </c>
      <c r="P763" s="97" t="s">
        <v>5347</v>
      </c>
      <c r="Q763" s="97" t="s">
        <v>5172</v>
      </c>
    </row>
    <row r="764" spans="2:17" ht="33.75" customHeight="1" x14ac:dyDescent="0.2">
      <c r="B764" s="46">
        <v>757</v>
      </c>
      <c r="C764" s="55" t="s">
        <v>41</v>
      </c>
      <c r="D764" s="83" t="s">
        <v>42</v>
      </c>
      <c r="E764" s="97" t="s">
        <v>6719</v>
      </c>
      <c r="F764" s="98">
        <v>201121745</v>
      </c>
      <c r="G764" s="99" t="s">
        <v>6720</v>
      </c>
      <c r="H764" s="100">
        <v>45271</v>
      </c>
      <c r="I764" s="28">
        <v>8708000</v>
      </c>
      <c r="J764" s="97" t="s">
        <v>44</v>
      </c>
      <c r="K764" s="28">
        <v>8708000</v>
      </c>
      <c r="L764" s="101">
        <v>231200302344741</v>
      </c>
      <c r="M764" s="97" t="s">
        <v>89</v>
      </c>
      <c r="N764" s="97" t="s">
        <v>46</v>
      </c>
      <c r="O764" s="97" t="s">
        <v>6721</v>
      </c>
      <c r="P764" s="97" t="s">
        <v>5347</v>
      </c>
      <c r="Q764" s="97" t="s">
        <v>5172</v>
      </c>
    </row>
    <row r="765" spans="2:17" ht="33.75" customHeight="1" x14ac:dyDescent="0.2">
      <c r="B765" s="46">
        <v>758</v>
      </c>
      <c r="C765" s="55" t="s">
        <v>41</v>
      </c>
      <c r="D765" s="83" t="s">
        <v>42</v>
      </c>
      <c r="E765" s="97" t="s">
        <v>6722</v>
      </c>
      <c r="F765" s="98">
        <v>201069406</v>
      </c>
      <c r="G765" s="99" t="s">
        <v>6723</v>
      </c>
      <c r="H765" s="100">
        <v>45275</v>
      </c>
      <c r="I765" s="28">
        <v>15210000</v>
      </c>
      <c r="J765" s="97" t="s">
        <v>44</v>
      </c>
      <c r="K765" s="28">
        <v>15210000</v>
      </c>
      <c r="L765" s="101">
        <v>231200362363051</v>
      </c>
      <c r="M765" s="97" t="s">
        <v>89</v>
      </c>
      <c r="N765" s="97" t="s">
        <v>46</v>
      </c>
      <c r="O765" s="97" t="s">
        <v>6724</v>
      </c>
      <c r="P765" s="97" t="s">
        <v>5347</v>
      </c>
      <c r="Q765" s="97" t="s">
        <v>5172</v>
      </c>
    </row>
    <row r="766" spans="2:17" ht="33.75" customHeight="1" x14ac:dyDescent="0.2">
      <c r="B766" s="46">
        <v>759</v>
      </c>
      <c r="C766" s="55" t="s">
        <v>41</v>
      </c>
      <c r="D766" s="83" t="s">
        <v>42</v>
      </c>
      <c r="E766" s="97" t="s">
        <v>6725</v>
      </c>
      <c r="F766" s="98">
        <v>309306569</v>
      </c>
      <c r="G766" s="99" t="s">
        <v>1699</v>
      </c>
      <c r="H766" s="100">
        <v>45285</v>
      </c>
      <c r="I766" s="28">
        <v>48000000</v>
      </c>
      <c r="J766" s="97" t="s">
        <v>44</v>
      </c>
      <c r="K766" s="28">
        <f>+I766*50%</f>
        <v>24000000</v>
      </c>
      <c r="L766" s="101">
        <v>231200342394376</v>
      </c>
      <c r="M766" s="97" t="s">
        <v>89</v>
      </c>
      <c r="N766" s="97" t="s">
        <v>46</v>
      </c>
      <c r="O766" s="97" t="s">
        <v>6726</v>
      </c>
      <c r="P766" s="97" t="s">
        <v>5347</v>
      </c>
      <c r="Q766" s="97" t="s">
        <v>5172</v>
      </c>
    </row>
    <row r="767" spans="2:17" ht="33.75" customHeight="1" x14ac:dyDescent="0.2">
      <c r="B767" s="46">
        <v>760</v>
      </c>
      <c r="C767" s="55" t="s">
        <v>41</v>
      </c>
      <c r="D767" s="83" t="s">
        <v>42</v>
      </c>
      <c r="E767" s="97" t="s">
        <v>6727</v>
      </c>
      <c r="F767" s="98">
        <v>301878322</v>
      </c>
      <c r="G767" s="99" t="s">
        <v>6728</v>
      </c>
      <c r="H767" s="100">
        <v>45264</v>
      </c>
      <c r="I767" s="28">
        <v>69496000</v>
      </c>
      <c r="J767" s="97" t="s">
        <v>44</v>
      </c>
      <c r="K767" s="28">
        <f>+I767*50%</f>
        <v>34748000</v>
      </c>
      <c r="L767" s="101">
        <v>241200322399681</v>
      </c>
      <c r="M767" s="97" t="s">
        <v>89</v>
      </c>
      <c r="N767" s="97" t="s">
        <v>46</v>
      </c>
      <c r="O767" s="97" t="s">
        <v>6729</v>
      </c>
      <c r="P767" s="97" t="s">
        <v>48</v>
      </c>
      <c r="Q767" s="97" t="s">
        <v>5172</v>
      </c>
    </row>
    <row r="768" spans="2:17" ht="33.75" customHeight="1" x14ac:dyDescent="0.2">
      <c r="B768" s="46">
        <v>761</v>
      </c>
      <c r="C768" s="55" t="s">
        <v>41</v>
      </c>
      <c r="D768" s="83" t="s">
        <v>42</v>
      </c>
      <c r="E768" s="97" t="s">
        <v>6730</v>
      </c>
      <c r="F768" s="98">
        <v>308130853</v>
      </c>
      <c r="G768" s="99" t="s">
        <v>6731</v>
      </c>
      <c r="H768" s="100">
        <v>45124</v>
      </c>
      <c r="I768" s="28">
        <v>155000000</v>
      </c>
      <c r="J768" s="97" t="s">
        <v>44</v>
      </c>
      <c r="K768" s="28">
        <v>155000000</v>
      </c>
      <c r="L768" s="101">
        <v>232010081719559</v>
      </c>
      <c r="M768" s="97" t="s">
        <v>155</v>
      </c>
      <c r="N768" s="97" t="s">
        <v>6732</v>
      </c>
      <c r="O768" s="97" t="s">
        <v>6733</v>
      </c>
      <c r="P768" s="97" t="s">
        <v>48</v>
      </c>
      <c r="Q768" s="97" t="s">
        <v>5172</v>
      </c>
    </row>
    <row r="769" spans="2:17" ht="33.75" customHeight="1" x14ac:dyDescent="0.2">
      <c r="B769" s="46">
        <v>762</v>
      </c>
      <c r="C769" s="55" t="s">
        <v>41</v>
      </c>
      <c r="D769" s="83" t="s">
        <v>42</v>
      </c>
      <c r="E769" s="97" t="s">
        <v>6734</v>
      </c>
      <c r="F769" s="98">
        <v>638991732</v>
      </c>
      <c r="G769" s="99" t="s">
        <v>6735</v>
      </c>
      <c r="H769" s="100">
        <v>45210</v>
      </c>
      <c r="I769" s="28">
        <v>6499999</v>
      </c>
      <c r="J769" s="97" t="s">
        <v>44</v>
      </c>
      <c r="K769" s="28">
        <v>6499999</v>
      </c>
      <c r="L769" s="101">
        <v>232010081999041</v>
      </c>
      <c r="M769" s="97" t="s">
        <v>155</v>
      </c>
      <c r="N769" s="97" t="s">
        <v>6732</v>
      </c>
      <c r="O769" s="97" t="s">
        <v>6736</v>
      </c>
      <c r="P769" s="97" t="s">
        <v>48</v>
      </c>
      <c r="Q769" s="97" t="s">
        <v>5172</v>
      </c>
    </row>
    <row r="770" spans="2:17" ht="33.75" customHeight="1" x14ac:dyDescent="0.2">
      <c r="B770" s="46">
        <v>763</v>
      </c>
      <c r="C770" s="55" t="s">
        <v>41</v>
      </c>
      <c r="D770" s="83" t="s">
        <v>42</v>
      </c>
      <c r="E770" s="97" t="s">
        <v>6734</v>
      </c>
      <c r="F770" s="98">
        <v>638991732</v>
      </c>
      <c r="G770" s="99" t="s">
        <v>6737</v>
      </c>
      <c r="H770" s="100">
        <v>45210</v>
      </c>
      <c r="I770" s="28">
        <v>37499985</v>
      </c>
      <c r="J770" s="97" t="s">
        <v>44</v>
      </c>
      <c r="K770" s="28">
        <v>37499985</v>
      </c>
      <c r="L770" s="101">
        <v>232010081999095</v>
      </c>
      <c r="M770" s="97" t="s">
        <v>155</v>
      </c>
      <c r="N770" s="97" t="s">
        <v>6732</v>
      </c>
      <c r="O770" s="97" t="s">
        <v>6736</v>
      </c>
      <c r="P770" s="97" t="s">
        <v>48</v>
      </c>
      <c r="Q770" s="97" t="s">
        <v>5172</v>
      </c>
    </row>
    <row r="771" spans="2:17" ht="33.75" customHeight="1" x14ac:dyDescent="0.2">
      <c r="B771" s="46">
        <v>764</v>
      </c>
      <c r="C771" s="55" t="s">
        <v>41</v>
      </c>
      <c r="D771" s="83" t="s">
        <v>42</v>
      </c>
      <c r="E771" s="97" t="s">
        <v>6734</v>
      </c>
      <c r="F771" s="98">
        <v>638991732</v>
      </c>
      <c r="G771" s="99" t="s">
        <v>6738</v>
      </c>
      <c r="H771" s="100">
        <v>45210</v>
      </c>
      <c r="I771" s="28">
        <v>70500000.150000006</v>
      </c>
      <c r="J771" s="97" t="s">
        <v>44</v>
      </c>
      <c r="K771" s="28">
        <v>70500000.150000006</v>
      </c>
      <c r="L771" s="101">
        <v>232010081999107</v>
      </c>
      <c r="M771" s="97" t="s">
        <v>155</v>
      </c>
      <c r="N771" s="97" t="s">
        <v>6732</v>
      </c>
      <c r="O771" s="97" t="s">
        <v>6739</v>
      </c>
      <c r="P771" s="97" t="s">
        <v>48</v>
      </c>
      <c r="Q771" s="97" t="s">
        <v>5172</v>
      </c>
    </row>
    <row r="772" spans="2:17" ht="33.75" customHeight="1" x14ac:dyDescent="0.2">
      <c r="B772" s="46">
        <v>765</v>
      </c>
      <c r="C772" s="55" t="s">
        <v>41</v>
      </c>
      <c r="D772" s="83" t="s">
        <v>42</v>
      </c>
      <c r="E772" s="97" t="s">
        <v>6740</v>
      </c>
      <c r="F772" s="98">
        <v>206400419</v>
      </c>
      <c r="G772" s="99" t="s">
        <v>6741</v>
      </c>
      <c r="H772" s="100">
        <v>45210</v>
      </c>
      <c r="I772" s="28">
        <v>12579840</v>
      </c>
      <c r="J772" s="97" t="s">
        <v>44</v>
      </c>
      <c r="K772" s="28">
        <v>12579840</v>
      </c>
      <c r="L772" s="101">
        <v>232010081999123</v>
      </c>
      <c r="M772" s="97" t="s">
        <v>155</v>
      </c>
      <c r="N772" s="97" t="s">
        <v>6732</v>
      </c>
      <c r="O772" s="97" t="s">
        <v>6739</v>
      </c>
      <c r="P772" s="97" t="s">
        <v>48</v>
      </c>
      <c r="Q772" s="97" t="s">
        <v>5172</v>
      </c>
    </row>
    <row r="773" spans="2:17" ht="33.75" customHeight="1" x14ac:dyDescent="0.2">
      <c r="B773" s="46">
        <v>766</v>
      </c>
      <c r="C773" s="55" t="s">
        <v>41</v>
      </c>
      <c r="D773" s="83" t="s">
        <v>42</v>
      </c>
      <c r="E773" s="97" t="s">
        <v>6734</v>
      </c>
      <c r="F773" s="98">
        <v>638991732</v>
      </c>
      <c r="G773" s="99" t="s">
        <v>6742</v>
      </c>
      <c r="H773" s="100">
        <v>45210</v>
      </c>
      <c r="I773" s="28">
        <v>2999999</v>
      </c>
      <c r="J773" s="97" t="s">
        <v>44</v>
      </c>
      <c r="K773" s="28">
        <v>2999999</v>
      </c>
      <c r="L773" s="101">
        <v>232010081999148</v>
      </c>
      <c r="M773" s="97" t="s">
        <v>155</v>
      </c>
      <c r="N773" s="97" t="s">
        <v>6732</v>
      </c>
      <c r="O773" s="97" t="s">
        <v>6743</v>
      </c>
      <c r="P773" s="97" t="s">
        <v>48</v>
      </c>
      <c r="Q773" s="97" t="s">
        <v>5172</v>
      </c>
    </row>
    <row r="774" spans="2:17" ht="33.75" customHeight="1" x14ac:dyDescent="0.2">
      <c r="B774" s="46">
        <v>767</v>
      </c>
      <c r="C774" s="55" t="s">
        <v>41</v>
      </c>
      <c r="D774" s="83" t="s">
        <v>42</v>
      </c>
      <c r="E774" s="97" t="s">
        <v>6740</v>
      </c>
      <c r="F774" s="98">
        <v>206400419</v>
      </c>
      <c r="G774" s="99" t="s">
        <v>6744</v>
      </c>
      <c r="H774" s="100">
        <v>45210</v>
      </c>
      <c r="I774" s="28">
        <v>4892160</v>
      </c>
      <c r="J774" s="97" t="s">
        <v>44</v>
      </c>
      <c r="K774" s="28">
        <v>4892160</v>
      </c>
      <c r="L774" s="101">
        <v>232010081999133</v>
      </c>
      <c r="M774" s="97" t="s">
        <v>155</v>
      </c>
      <c r="N774" s="97" t="s">
        <v>6732</v>
      </c>
      <c r="O774" s="97" t="s">
        <v>6745</v>
      </c>
      <c r="P774" s="97" t="s">
        <v>48</v>
      </c>
      <c r="Q774" s="97" t="s">
        <v>5172</v>
      </c>
    </row>
    <row r="775" spans="2:17" ht="33.75" customHeight="1" x14ac:dyDescent="0.2">
      <c r="B775" s="46">
        <v>768</v>
      </c>
      <c r="C775" s="55" t="s">
        <v>41</v>
      </c>
      <c r="D775" s="83" t="s">
        <v>42</v>
      </c>
      <c r="E775" s="97" t="s">
        <v>6746</v>
      </c>
      <c r="F775" s="98">
        <v>307459404</v>
      </c>
      <c r="G775" s="99" t="s">
        <v>6747</v>
      </c>
      <c r="H775" s="100">
        <v>45216</v>
      </c>
      <c r="I775" s="28">
        <v>1289517173</v>
      </c>
      <c r="J775" s="97" t="s">
        <v>44</v>
      </c>
      <c r="K775" s="28">
        <v>1289517173</v>
      </c>
      <c r="L775" s="101">
        <v>232010071966061</v>
      </c>
      <c r="M775" s="97" t="s">
        <v>3076</v>
      </c>
      <c r="N775" s="97" t="s">
        <v>6732</v>
      </c>
      <c r="O775" s="97" t="s">
        <v>6748</v>
      </c>
      <c r="P775" s="97" t="s">
        <v>48</v>
      </c>
      <c r="Q775" s="97" t="s">
        <v>5172</v>
      </c>
    </row>
    <row r="776" spans="2:17" ht="21.75" customHeight="1" x14ac:dyDescent="0.2">
      <c r="B776" s="46"/>
      <c r="C776" s="47"/>
      <c r="D776" s="48"/>
      <c r="E776" s="47"/>
      <c r="F776" s="49"/>
      <c r="G776" s="53"/>
      <c r="H776" s="50"/>
      <c r="I776" s="102">
        <f>SUBTOTAL(9,I8:I775)</f>
        <v>19755475030.170002</v>
      </c>
      <c r="J776" s="47"/>
      <c r="K776" s="51"/>
      <c r="L776" s="52"/>
      <c r="M776" s="47"/>
      <c r="N776" s="47"/>
      <c r="O776" s="47"/>
      <c r="P776" s="47"/>
      <c r="Q776" s="47"/>
    </row>
    <row r="787" spans="3:13" ht="18.75" customHeight="1" x14ac:dyDescent="0.25">
      <c r="C787" s="63" t="s">
        <v>2076</v>
      </c>
      <c r="D787" s="63"/>
      <c r="E787" s="63"/>
      <c r="F787" s="63"/>
      <c r="G787" s="91"/>
      <c r="H787" s="65"/>
      <c r="I787" s="66"/>
      <c r="J787" s="66"/>
      <c r="K787" s="67"/>
      <c r="L787" s="68" t="s">
        <v>2077</v>
      </c>
      <c r="M787" s="68"/>
    </row>
    <row r="788" spans="3:13" ht="155.25" customHeight="1" x14ac:dyDescent="0.25">
      <c r="C788" s="69"/>
      <c r="D788" s="69"/>
      <c r="E788" s="70"/>
      <c r="F788" s="67"/>
      <c r="G788" s="91"/>
      <c r="H788" s="65"/>
      <c r="I788" s="73" t="s">
        <v>2078</v>
      </c>
      <c r="J788" s="73"/>
      <c r="K788" s="72"/>
      <c r="L788" s="73" t="s">
        <v>2079</v>
      </c>
      <c r="M788" s="73"/>
    </row>
    <row r="789" spans="3:13" ht="303" customHeight="1" x14ac:dyDescent="0.25">
      <c r="C789" s="65"/>
      <c r="D789" s="65"/>
      <c r="F789" s="65"/>
      <c r="G789" s="91"/>
      <c r="H789" s="65"/>
      <c r="I789" s="65"/>
      <c r="J789" s="65"/>
      <c r="K789" s="65"/>
      <c r="L789" s="65"/>
      <c r="M789" s="65"/>
    </row>
    <row r="790" spans="3:13" x14ac:dyDescent="0.25">
      <c r="C790" s="65"/>
      <c r="D790" s="74" t="s">
        <v>2080</v>
      </c>
      <c r="E790" s="75" t="s">
        <v>2081</v>
      </c>
      <c r="F790" s="65"/>
      <c r="G790" s="91"/>
      <c r="H790" s="65"/>
      <c r="I790" s="65"/>
      <c r="J790" s="65"/>
      <c r="K790" s="65"/>
      <c r="L790" s="65"/>
      <c r="M790" s="65"/>
    </row>
    <row r="791" spans="3:13" x14ac:dyDescent="0.25">
      <c r="C791" s="65"/>
      <c r="D791" s="74" t="s">
        <v>2082</v>
      </c>
      <c r="E791" s="37" t="s">
        <v>2083</v>
      </c>
      <c r="F791" s="65"/>
      <c r="G791" s="91"/>
      <c r="H791" s="65"/>
      <c r="I791" s="65"/>
      <c r="J791" s="65"/>
      <c r="K791" s="65"/>
      <c r="L791" s="65"/>
      <c r="M791" s="65"/>
    </row>
  </sheetData>
  <mergeCells count="8">
    <mergeCell ref="I788:J788"/>
    <mergeCell ref="L788:M788"/>
    <mergeCell ref="P2:Q2"/>
    <mergeCell ref="B3:P3"/>
    <mergeCell ref="O6:Q6"/>
    <mergeCell ref="C787:F787"/>
    <mergeCell ref="I787:J787"/>
    <mergeCell ref="L787:M787"/>
  </mergeCells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2-илова</vt:lpstr>
      <vt:lpstr>1-чорак разбивка</vt:lpstr>
      <vt:lpstr>2-чорак разбивка</vt:lpstr>
      <vt:lpstr>3-чорак разбивка</vt:lpstr>
      <vt:lpstr>4-чорак разбивка</vt:lpstr>
      <vt:lpstr>'2-илова'!Область_печати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User</cp:lastModifiedBy>
  <cp:lastPrinted>2024-02-06T11:17:10Z</cp:lastPrinted>
  <dcterms:created xsi:type="dcterms:W3CDTF">2019-09-10T10:36:15Z</dcterms:created>
  <dcterms:modified xsi:type="dcterms:W3CDTF">2024-02-06T11:17:58Z</dcterms:modified>
</cp:coreProperties>
</file>